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05" windowHeight="7935" tabRatio="875" activeTab="15"/>
  </bookViews>
  <sheets>
    <sheet name="Guide d'évaluation" sheetId="1" r:id="rId1"/>
    <sheet name="SYNTHESE 1" sheetId="2" r:id="rId2"/>
    <sheet name="KEROU" sheetId="3" r:id="rId3"/>
    <sheet name="KOUANDE" sheetId="4" r:id="rId4"/>
    <sheet name="PEHUNCO" sheetId="5" r:id="rId5"/>
    <sheet name="BANIKOARA 1" sheetId="6" r:id="rId6"/>
    <sheet name="BANIKOARA 2" sheetId="7" r:id="rId7"/>
    <sheet name="GOGOUNOU" sheetId="8" r:id="rId8"/>
    <sheet name="KANDI" sheetId="9" r:id="rId9"/>
    <sheet name="MALANVILLE" sheetId="10" r:id="rId10"/>
    <sheet name="SEGBANA" sheetId="11" r:id="rId11"/>
    <sheet name="BKE" sheetId="12" r:id="rId12"/>
    <sheet name="N'DALI" sheetId="13" r:id="rId13"/>
    <sheet name="NIKKI" sheetId="14" r:id="rId14"/>
    <sheet name="KALALE" sheetId="15" r:id="rId15"/>
    <sheet name="SINENDE" sheetId="16" r:id="rId16"/>
  </sheets>
  <definedNames>
    <definedName name="Bureau">#REF!</definedName>
    <definedName name="CELCOR">#REF!</definedName>
    <definedName name="Conseil">#REF!</definedName>
    <definedName name="Enquêtes">#REF!</definedName>
    <definedName name="_xlnm.Print_Titles" localSheetId="5">'BANIKOARA 1'!$1:$6</definedName>
    <definedName name="_xlnm.Print_Titles" localSheetId="6">'BANIKOARA 2'!$1:$6</definedName>
    <definedName name="_xlnm.Print_Titles" localSheetId="11">'BKE'!$1:$6</definedName>
    <definedName name="_xlnm.Print_Titles" localSheetId="7">'GOGOUNOU'!$1:$6</definedName>
    <definedName name="_xlnm.Print_Titles" localSheetId="0">'Guide d''évaluation'!$1:$7</definedName>
    <definedName name="_xlnm.Print_Titles" localSheetId="14">'KALALE'!$1:$6</definedName>
    <definedName name="_xlnm.Print_Titles" localSheetId="8">'KANDI'!$1:$6</definedName>
    <definedName name="_xlnm.Print_Titles" localSheetId="2">'KEROU'!$1:$6</definedName>
    <definedName name="_xlnm.Print_Titles" localSheetId="3">'KOUANDE'!$1:$6</definedName>
    <definedName name="_xlnm.Print_Titles" localSheetId="9">'MALANVILLE'!$1:$6</definedName>
    <definedName name="_xlnm.Print_Titles" localSheetId="12">'N''DALI'!$1:$6</definedName>
    <definedName name="_xlnm.Print_Titles" localSheetId="13">'NIKKI'!$1:$6</definedName>
    <definedName name="_xlnm.Print_Titles" localSheetId="4">'PEHUNCO'!$1:$6</definedName>
    <definedName name="_xlnm.Print_Titles" localSheetId="10">'SEGBANA'!$1:$6</definedName>
    <definedName name="_xlnm.Print_Titles" localSheetId="15">'SINENDE'!$1:$6</definedName>
    <definedName name="Indicateurs">#REF!</definedName>
    <definedName name="Maitrise">#REF!</definedName>
    <definedName name="Opérateurs">#REF!</definedName>
    <definedName name="Recap">#REF!</definedName>
    <definedName name="Récap">#REF!</definedName>
    <definedName name="Visites">#REF!</definedName>
  </definedNames>
  <calcPr fullCalcOnLoad="1"/>
</workbook>
</file>

<file path=xl/sharedStrings.xml><?xml version="1.0" encoding="utf-8"?>
<sst xmlns="http://schemas.openxmlformats.org/spreadsheetml/2006/main" count="989" uniqueCount="168">
  <si>
    <t>Propose des idées et des solutions créatives face aux problèmes rencontrés</t>
  </si>
  <si>
    <t xml:space="preserve">Capacité à identifier les problèmes potentiels </t>
  </si>
  <si>
    <t>Faible</t>
  </si>
  <si>
    <t>Moyen</t>
  </si>
  <si>
    <t>Attitudes</t>
  </si>
  <si>
    <t>Connaissances: Le Conseiller maitrise …</t>
  </si>
  <si>
    <t>Bon</t>
  </si>
  <si>
    <t>OBSERVATIONS</t>
  </si>
  <si>
    <t>NOTATION</t>
  </si>
  <si>
    <t>EVALUATION DES CONSEILLERS CdG-OP EN ZONE COTON</t>
  </si>
  <si>
    <t>COMMUNE:</t>
  </si>
  <si>
    <t>DATE:</t>
  </si>
  <si>
    <t>NOM DU CONSEILLER:</t>
  </si>
  <si>
    <t>NOM DE L'EXPERT:</t>
  </si>
  <si>
    <t>T. B.</t>
  </si>
  <si>
    <t>Le Conseiller maitrise les thèmes developpés en formation (inventaire des thèmes, détail sur un thème)</t>
  </si>
  <si>
    <t>Le Conseiller maitrise la démarche CdG-OP (définition, étapes, rôle du Conseiller, activités menées par le Conseiller)</t>
  </si>
  <si>
    <t>Le Conseiller organise bien ses ateliers (logistique: préparation de la salle, accueil des participants)</t>
  </si>
  <si>
    <t>Le Conseiller est ouvert aux critiques constructives</t>
  </si>
  <si>
    <t xml:space="preserve">Compétences: Le Conseiller est capable de </t>
  </si>
  <si>
    <t xml:space="preserve">Le Conseiller maitrise
 la démarche CdG-OP </t>
  </si>
  <si>
    <t xml:space="preserve">Le Conseiller maitrise les thèmes developpés en formation </t>
  </si>
  <si>
    <t xml:space="preserve">Le Conseiller maîtrise le fonctionnement d'une coopérative en général </t>
  </si>
  <si>
    <t>inventaire des thèmes, détail sur un thème</t>
  </si>
  <si>
    <t>Le Conseiller maîtrise les SRI type des CVPC</t>
  </si>
  <si>
    <t>Le Conseiller maitrise les itinéraires techniques du coton</t>
  </si>
  <si>
    <t>Le Conseiller maitrise le système de gestion des intrants dans les CVPC</t>
  </si>
  <si>
    <t xml:space="preserve">Le Conseiller maitrise l'organisation de la commercialisation au niveau des CVPC </t>
  </si>
  <si>
    <t>QUESTIONS D'EVALUATION</t>
  </si>
  <si>
    <t>Le Conseiller rédige un rapport pour chaque activité réalisée</t>
  </si>
  <si>
    <t xml:space="preserve">Le Conseiller élabore un rapport mensuel conforme et pertinent </t>
  </si>
  <si>
    <t xml:space="preserve">Le Conseiller élabore une planification de ses activités pertinentes </t>
  </si>
  <si>
    <t xml:space="preserve">Le Conseiller collecte les données de gestion des intrants et de commercialisation régulièrement </t>
  </si>
  <si>
    <t>Le Conseiller fait des analyses simples à partir des données collectées</t>
  </si>
  <si>
    <t>Le Conseiller organise bien ses ateliers (logistique:</t>
  </si>
  <si>
    <t xml:space="preserve">Le Conseiller est un bon animateur </t>
  </si>
  <si>
    <t>Le Conseiller est assidu au poste</t>
  </si>
  <si>
    <t>Le Conseiller envoie ses rapports à la date prévue</t>
  </si>
  <si>
    <t>Le Conseiller prend en compte les recommandations pour s'améliorer</t>
  </si>
  <si>
    <t>Problèmes identifiés au cours des différentes activités menées par le Conseiller</t>
  </si>
  <si>
    <t>Les propositions de solutions faites aux producteurs par rapport aux problèmes, la pertinence des solutions proposées, le réflexe de faire recours à la CELCOR si nécessaire</t>
  </si>
  <si>
    <t>Respect des échéances prévues dans la convention de prestation de service: au plus tard le 5 du mois suivant</t>
  </si>
  <si>
    <t>Présence au poste</t>
  </si>
  <si>
    <t>Parle clairement, bonne expression gestuelle, est dynamique, sucite les prise de parole, fait des synthèses</t>
  </si>
  <si>
    <t xml:space="preserve"> Préparation de la salle, accueil des participants</t>
  </si>
  <si>
    <t>L'exploitation faite des informations collectées par le Conseiller</t>
  </si>
  <si>
    <t>Comparaison entre prévision et réalisation, les raisons des écarts</t>
  </si>
  <si>
    <t>Respect du canevas, informations contenues dans le rapport et leur pertinence et leur qualité</t>
  </si>
  <si>
    <t>Existence des rapports , plan et   pertinence du contenu</t>
  </si>
  <si>
    <t xml:space="preserve">Le Conseiller prépare ses activités et élabore des TdR </t>
  </si>
  <si>
    <t>Existence des TdR pour chaque activité, plan et pertinence du contenu</t>
  </si>
  <si>
    <t>Différentes étapes, acteurs impliqués et leurs rôles, documents utilisés</t>
  </si>
  <si>
    <t xml:space="preserve"> Différentes étapes,  acteurs et leurs rôles, documents utilisés</t>
  </si>
  <si>
    <t>Définition, étapes, rôle du Conseiller, activités menées par le Conseiller</t>
  </si>
  <si>
    <t>Définition, différentes opérations, leur succession, normes récommandées à chaque opération</t>
  </si>
  <si>
    <t>Améliorations constatées dans les rapports,dans la préparation des activités et l'exécution, dans la maîtrise de son rôle</t>
  </si>
  <si>
    <t>ELEMENTS D'APPRECIATION</t>
  </si>
  <si>
    <t>Connaissances acquises par le Conseiller</t>
  </si>
  <si>
    <t xml:space="preserve">Compétences du Conseiller </t>
  </si>
  <si>
    <t>Attitudes du Conseiller</t>
  </si>
  <si>
    <t>TOTAL</t>
  </si>
  <si>
    <t>Définition, organes de gestion, rôles des organes et conditions d'exercice de leurs prérogatives.</t>
  </si>
  <si>
    <r>
      <t xml:space="preserve">Régularité des informations collectées, pertinence/qualité </t>
    </r>
    <r>
      <rPr>
        <i/>
        <sz val="14"/>
        <color indexed="8"/>
        <rFont val="Arial Narrow"/>
        <family val="2"/>
      </rPr>
      <t>des informations collectées</t>
    </r>
  </si>
  <si>
    <t>DATE: 22/06/2011</t>
  </si>
  <si>
    <r>
      <t xml:space="preserve">COMMUNE: </t>
    </r>
    <r>
      <rPr>
        <i/>
        <sz val="12"/>
        <color indexed="8"/>
        <rFont val="Arial Narrow"/>
        <family val="2"/>
      </rPr>
      <t>BEMBEREKE</t>
    </r>
  </si>
  <si>
    <r>
      <t xml:space="preserve">NOM DU CONSEILLER: </t>
    </r>
    <r>
      <rPr>
        <i/>
        <sz val="12"/>
        <color indexed="8"/>
        <rFont val="Arial Narrow"/>
        <family val="2"/>
      </rPr>
      <t>MONRA Abdoulaye</t>
    </r>
  </si>
  <si>
    <r>
      <t xml:space="preserve">NOM DE L'EXPERT:
</t>
    </r>
    <r>
      <rPr>
        <sz val="12"/>
        <color indexed="8"/>
        <rFont val="Arial Narrow"/>
        <family val="2"/>
      </rPr>
      <t>Adeline LHOMME</t>
    </r>
  </si>
  <si>
    <r>
      <t>D</t>
    </r>
    <r>
      <rPr>
        <sz val="12"/>
        <color indexed="8"/>
        <rFont val="Arial Narrow"/>
        <family val="2"/>
      </rPr>
      <t>ifférence entre les statuts et RI, l'objet social, organes de gestion et struture de supervision de   la CVPC, renouvellement au tiers.</t>
    </r>
  </si>
  <si>
    <t xml:space="preserve">Défintion du PADYP, historique du programme, financement, durée/période d'exécution, montage institutionnel, l'objectif global du programme, l'objectif spécifique et résultats attendus/composant, zones d'intervention,bénéficiaires, dispositif de mise en oeuvre/composante, respect du plan et logique de la présentation </t>
  </si>
  <si>
    <t xml:space="preserve">Définition, étapes, rôle du Conseiller, activités menées par le Conseiller, respect du plan et logique de la présentation </t>
  </si>
  <si>
    <r>
      <t>D</t>
    </r>
    <r>
      <rPr>
        <sz val="11"/>
        <color indexed="8"/>
        <rFont val="Arial Narrow"/>
        <family val="2"/>
      </rPr>
      <t>ifférence entre les statuts et RI, l'objet social, organes de gestion et struture de supervision de   la CVPC, renouvellement au tiers.</t>
    </r>
  </si>
  <si>
    <r>
      <t xml:space="preserve">Régularité des informations collectées, pertinence/qualité </t>
    </r>
    <r>
      <rPr>
        <sz val="12"/>
        <color indexed="8"/>
        <rFont val="Arial Narrow"/>
        <family val="2"/>
      </rPr>
      <t>des informations collectées</t>
    </r>
  </si>
  <si>
    <t>MOYENNE</t>
  </si>
  <si>
    <t>ATACORA</t>
  </si>
  <si>
    <t>KEROU</t>
  </si>
  <si>
    <t>KOUANDE</t>
  </si>
  <si>
    <t>PEHUNCO</t>
  </si>
  <si>
    <t>ALIBORI</t>
  </si>
  <si>
    <t>GOGOUNOU</t>
  </si>
  <si>
    <t>KANDI</t>
  </si>
  <si>
    <t>MALANVILLE</t>
  </si>
  <si>
    <t>SEGBANA</t>
  </si>
  <si>
    <t>BORGOU</t>
  </si>
  <si>
    <t>BEMBEREKE</t>
  </si>
  <si>
    <t>KALALE</t>
  </si>
  <si>
    <t>N'DALI</t>
  </si>
  <si>
    <t>NIKKI</t>
  </si>
  <si>
    <t>SINENDE</t>
  </si>
  <si>
    <t>COMMUNES</t>
  </si>
  <si>
    <t>NOTE GLOBALE</t>
  </si>
  <si>
    <t xml:space="preserve"> </t>
  </si>
  <si>
    <t>NOTE moy (Très Bien=4, Bien=3, Moyen=2, Faible=1)</t>
  </si>
  <si>
    <t xml:space="preserve">Défintion du PADYP, historique du programme, financement, durée/période d'exécution, montage institutionnel, l'objectif global du programme, l'objectif spécifique et résultats attendus/composant, zones d'intervention,bénéficiaires, dispositif de mise en oeuvre/composanterespect du plan et logique de la présentation  </t>
  </si>
  <si>
    <t xml:space="preserve">Défintion du PADYP, historique du programme, financement, durée/période d'exécution, montage institutionnel, l'objectif global du programme, l'objectif spécifique et résultats attendus/composant, zones d'intervention,bénéficiaires, dispositif de mise en oeuvre/composante, respect du plan et logique de la présentation  </t>
  </si>
  <si>
    <t xml:space="preserve">Défintion du PADYP, historique du programme, financement, durée/période d'exécution, montage institutionnel, l'objectif global du programme, l'objectif spécifique et résultats attendus/composant, zones d'intervention,bénéficiaires, dispositif de mise en oeuvre/composante , respect du plan et logique de la présentation </t>
  </si>
  <si>
    <t xml:space="preserve">Classement </t>
  </si>
  <si>
    <t>BANIKOARA 1</t>
  </si>
  <si>
    <t>BANIKOARA 2</t>
  </si>
  <si>
    <r>
      <t xml:space="preserve">COMMUNE: </t>
    </r>
    <r>
      <rPr>
        <i/>
        <sz val="12"/>
        <color indexed="8"/>
        <rFont val="Arial Narrow"/>
        <family val="2"/>
      </rPr>
      <t>BANIKOARA</t>
    </r>
  </si>
  <si>
    <r>
      <t xml:space="preserve">NOM DU CONSEILLER: </t>
    </r>
    <r>
      <rPr>
        <i/>
        <sz val="12"/>
        <color indexed="8"/>
        <rFont val="Arial Narrow"/>
        <family val="2"/>
      </rPr>
      <t>Mathieu FADJEBE</t>
    </r>
  </si>
  <si>
    <r>
      <t xml:space="preserve">NOM DE L'EXPERT:
</t>
    </r>
    <r>
      <rPr>
        <i/>
        <sz val="12"/>
        <color indexed="8"/>
        <rFont val="Arial Narrow"/>
        <family val="2"/>
      </rPr>
      <t>Simé OUOROU GANNI</t>
    </r>
  </si>
  <si>
    <r>
      <t xml:space="preserve">NOM DU CONSEILLER: </t>
    </r>
    <r>
      <rPr>
        <i/>
        <sz val="11"/>
        <color indexed="8"/>
        <rFont val="Arial Narrow"/>
        <family val="2"/>
      </rPr>
      <t>Alassane OROU GUENIN</t>
    </r>
  </si>
  <si>
    <r>
      <t xml:space="preserve">COMMUNE: </t>
    </r>
    <r>
      <rPr>
        <i/>
        <sz val="12"/>
        <color indexed="8"/>
        <rFont val="Arial Narrow"/>
        <family val="2"/>
      </rPr>
      <t>GOGOUNOU</t>
    </r>
  </si>
  <si>
    <r>
      <t xml:space="preserve">NOM DU CONSEILLER: </t>
    </r>
    <r>
      <rPr>
        <i/>
        <sz val="12"/>
        <color indexed="8"/>
        <rFont val="Arial Narrow"/>
        <family val="2"/>
      </rPr>
      <t>Maurice SAGUI SOTIREPA</t>
    </r>
  </si>
  <si>
    <t xml:space="preserve">Le Conseiller maitrise les thèmes développés en formation </t>
  </si>
  <si>
    <t>Appréciation</t>
  </si>
  <si>
    <r>
      <t xml:space="preserve">NOM DU CONSEILLER: </t>
    </r>
    <r>
      <rPr>
        <i/>
        <sz val="12"/>
        <color indexed="8"/>
        <rFont val="Arial Narrow"/>
        <family val="2"/>
      </rPr>
      <t>Alidou ALLOU N'GOBI</t>
    </r>
  </si>
  <si>
    <r>
      <t xml:space="preserve">NOM DU CONSEILLER: </t>
    </r>
    <r>
      <rPr>
        <i/>
        <sz val="12"/>
        <color indexed="8"/>
        <rFont val="Arial Narrow"/>
        <family val="2"/>
      </rPr>
      <t>Moussa SARA OSSENI</t>
    </r>
  </si>
  <si>
    <t>DATE: 27/06/2011</t>
  </si>
  <si>
    <r>
      <t xml:space="preserve">DATE: </t>
    </r>
    <r>
      <rPr>
        <i/>
        <sz val="12"/>
        <color indexed="8"/>
        <rFont val="Arial Narrow"/>
        <family val="2"/>
      </rPr>
      <t>04/07/2011</t>
    </r>
  </si>
  <si>
    <r>
      <t xml:space="preserve">COMMUNE: </t>
    </r>
    <r>
      <rPr>
        <i/>
        <sz val="12"/>
        <color indexed="8"/>
        <rFont val="Arial Narrow"/>
        <family val="2"/>
      </rPr>
      <t>KANDI</t>
    </r>
  </si>
  <si>
    <r>
      <t xml:space="preserve">DATE: </t>
    </r>
    <r>
      <rPr>
        <i/>
        <sz val="12"/>
        <color indexed="8"/>
        <rFont val="Arial Narrow"/>
        <family val="2"/>
      </rPr>
      <t>28/06/2011</t>
    </r>
  </si>
  <si>
    <r>
      <t xml:space="preserve">COMMUNE: </t>
    </r>
    <r>
      <rPr>
        <i/>
        <sz val="12"/>
        <color indexed="8"/>
        <rFont val="Arial Narrow"/>
        <family val="2"/>
      </rPr>
      <t>SEGBANA</t>
    </r>
  </si>
  <si>
    <r>
      <t>NOM DU CONSEILLER:</t>
    </r>
    <r>
      <rPr>
        <i/>
        <sz val="12"/>
        <color indexed="8"/>
        <rFont val="Arial Narrow"/>
        <family val="2"/>
      </rPr>
      <t xml:space="preserve"> Bachirou ALOU</t>
    </r>
  </si>
  <si>
    <r>
      <t xml:space="preserve">DATE: </t>
    </r>
    <r>
      <rPr>
        <i/>
        <sz val="12"/>
        <color indexed="8"/>
        <rFont val="Arial Narrow"/>
        <family val="2"/>
      </rPr>
      <t>21/06/2011</t>
    </r>
  </si>
  <si>
    <r>
      <t xml:space="preserve">DATE: </t>
    </r>
    <r>
      <rPr>
        <i/>
        <sz val="12"/>
        <color indexed="8"/>
        <rFont val="Arial Narrow"/>
        <family val="2"/>
      </rPr>
      <t>22/06/2011</t>
    </r>
  </si>
  <si>
    <r>
      <t xml:space="preserve">DATE: </t>
    </r>
    <r>
      <rPr>
        <i/>
        <sz val="12"/>
        <color indexed="8"/>
        <rFont val="Arial Narrow"/>
        <family val="2"/>
      </rPr>
      <t>20/06/2011</t>
    </r>
  </si>
  <si>
    <r>
      <t xml:space="preserve">DATE: </t>
    </r>
    <r>
      <rPr>
        <i/>
        <sz val="12"/>
        <color indexed="8"/>
        <rFont val="Arial Narrow"/>
        <family val="2"/>
      </rPr>
      <t>30/06/2011</t>
    </r>
  </si>
  <si>
    <r>
      <t xml:space="preserve">COMMUNE: </t>
    </r>
    <r>
      <rPr>
        <i/>
        <sz val="12"/>
        <color indexed="8"/>
        <rFont val="Arial Narrow"/>
        <family val="2"/>
      </rPr>
      <t>NIKKI</t>
    </r>
  </si>
  <si>
    <r>
      <t xml:space="preserve">NOM DE L'EXPERT:
</t>
    </r>
    <r>
      <rPr>
        <i/>
        <sz val="12"/>
        <color indexed="8"/>
        <rFont val="Arial Narrow"/>
        <family val="2"/>
      </rPr>
      <t>Adeline LHOMME</t>
    </r>
  </si>
  <si>
    <r>
      <t>NOM DU CONSEILLER:</t>
    </r>
    <r>
      <rPr>
        <b/>
        <sz val="14"/>
        <color indexed="8"/>
        <rFont val="Arial Narrow"/>
        <family val="2"/>
      </rPr>
      <t xml:space="preserve"> </t>
    </r>
    <r>
      <rPr>
        <i/>
        <sz val="12"/>
        <color indexed="8"/>
        <rFont val="Arial Narrow"/>
        <family val="2"/>
      </rPr>
      <t>Bio René KODA N'DOURO</t>
    </r>
  </si>
  <si>
    <r>
      <t xml:space="preserve">DATE: </t>
    </r>
    <r>
      <rPr>
        <i/>
        <sz val="12"/>
        <color indexed="8"/>
        <rFont val="Arial Narrow"/>
        <family val="2"/>
      </rPr>
      <t>29/06/2011</t>
    </r>
  </si>
  <si>
    <r>
      <t xml:space="preserve">COMMUNE: </t>
    </r>
    <r>
      <rPr>
        <i/>
        <sz val="12"/>
        <color indexed="8"/>
        <rFont val="Arial Narrow"/>
        <family val="2"/>
      </rPr>
      <t>SINENDE</t>
    </r>
  </si>
  <si>
    <r>
      <t xml:space="preserve">NOM DU CONSEILLER: </t>
    </r>
    <r>
      <rPr>
        <i/>
        <sz val="12"/>
        <color indexed="8"/>
        <rFont val="Arial Narrow"/>
        <family val="2"/>
      </rPr>
      <t xml:space="preserve">Francis WOROU </t>
    </r>
  </si>
  <si>
    <r>
      <t xml:space="preserve">COMMUNE: </t>
    </r>
    <r>
      <rPr>
        <i/>
        <sz val="12"/>
        <color indexed="8"/>
        <rFont val="Arial Narrow"/>
        <family val="2"/>
      </rPr>
      <t>KALALE</t>
    </r>
  </si>
  <si>
    <r>
      <t xml:space="preserve">NOM DU CONSEILLER: </t>
    </r>
    <r>
      <rPr>
        <i/>
        <sz val="12"/>
        <color indexed="8"/>
        <rFont val="Arial Narrow"/>
        <family val="2"/>
      </rPr>
      <t>Nassirou DJEEGA DEMO</t>
    </r>
  </si>
  <si>
    <r>
      <t xml:space="preserve">DATE: </t>
    </r>
    <r>
      <rPr>
        <i/>
        <sz val="12"/>
        <color indexed="8"/>
        <rFont val="Arial Narrow"/>
        <family val="2"/>
      </rPr>
      <t>27-28/06/2011</t>
    </r>
  </si>
  <si>
    <r>
      <t xml:space="preserve">NOM DU CONSEILLER: </t>
    </r>
    <r>
      <rPr>
        <i/>
        <sz val="12"/>
        <color indexed="8"/>
        <rFont val="Arial Narrow"/>
        <family val="2"/>
      </rPr>
      <t>SINA BIO N'GOBI</t>
    </r>
  </si>
  <si>
    <r>
      <t xml:space="preserve">COMMUNE: </t>
    </r>
    <r>
      <rPr>
        <i/>
        <sz val="12"/>
        <color indexed="8"/>
        <rFont val="Arial Narrow"/>
        <family val="2"/>
      </rPr>
      <t>N'DALI</t>
    </r>
  </si>
  <si>
    <r>
      <t>NOM DU CONSEILLER:</t>
    </r>
    <r>
      <rPr>
        <i/>
        <sz val="14"/>
        <color indexed="8"/>
        <rFont val="Arial Narrow"/>
        <family val="2"/>
      </rPr>
      <t xml:space="preserve"> </t>
    </r>
    <r>
      <rPr>
        <i/>
        <sz val="12"/>
        <color indexed="8"/>
        <rFont val="Arial Narrow"/>
        <family val="2"/>
      </rPr>
      <t>David AFFOUDA</t>
    </r>
  </si>
  <si>
    <r>
      <t xml:space="preserve">COMMUNE: </t>
    </r>
    <r>
      <rPr>
        <i/>
        <sz val="12"/>
        <color indexed="8"/>
        <rFont val="Arial Narrow"/>
        <family val="2"/>
      </rPr>
      <t>Malanville</t>
    </r>
  </si>
  <si>
    <r>
      <t xml:space="preserve">COMMUNE: </t>
    </r>
    <r>
      <rPr>
        <i/>
        <sz val="12"/>
        <color indexed="8"/>
        <rFont val="Arial Narrow"/>
        <family val="2"/>
      </rPr>
      <t>BANIKOARA 2</t>
    </r>
  </si>
  <si>
    <r>
      <t xml:space="preserve">NOM DU CONSEILLER: </t>
    </r>
    <r>
      <rPr>
        <sz val="12"/>
        <color indexed="8"/>
        <rFont val="Arial Narrow"/>
        <family val="2"/>
      </rPr>
      <t>Mikaïla ALPHA BIO</t>
    </r>
  </si>
  <si>
    <r>
      <t xml:space="preserve">DATE: </t>
    </r>
    <r>
      <rPr>
        <i/>
        <sz val="12"/>
        <color indexed="8"/>
        <rFont val="Arial Narrow"/>
        <family val="2"/>
      </rPr>
      <t>30/06/11</t>
    </r>
  </si>
  <si>
    <r>
      <t xml:space="preserve">DATE: </t>
    </r>
    <r>
      <rPr>
        <sz val="12"/>
        <color indexed="8"/>
        <rFont val="Arial Narrow"/>
        <family val="2"/>
      </rPr>
      <t>29/06/11</t>
    </r>
  </si>
  <si>
    <r>
      <t xml:space="preserve">NOM DU CONSEILLER: </t>
    </r>
    <r>
      <rPr>
        <i/>
        <sz val="12"/>
        <color indexed="8"/>
        <rFont val="Arial Narrow"/>
        <family val="2"/>
      </rPr>
      <t>Yaya ALIDOU</t>
    </r>
  </si>
  <si>
    <r>
      <t xml:space="preserve">COMMUNE: </t>
    </r>
    <r>
      <rPr>
        <i/>
        <sz val="12"/>
        <color indexed="8"/>
        <rFont val="Arial Narrow"/>
        <family val="2"/>
      </rPr>
      <t>Péhunco</t>
    </r>
  </si>
  <si>
    <r>
      <t xml:space="preserve">COMMUNE: </t>
    </r>
    <r>
      <rPr>
        <i/>
        <sz val="12"/>
        <color indexed="8"/>
        <rFont val="Arial Narrow"/>
        <family val="2"/>
      </rPr>
      <t>KOUANDE</t>
    </r>
  </si>
  <si>
    <r>
      <t xml:space="preserve">COMMUNE: </t>
    </r>
    <r>
      <rPr>
        <i/>
        <sz val="12"/>
        <color indexed="8"/>
        <rFont val="Arial Narrow"/>
        <family val="2"/>
      </rPr>
      <t>KEROU</t>
    </r>
  </si>
  <si>
    <r>
      <t xml:space="preserve">DATE: </t>
    </r>
    <r>
      <rPr>
        <i/>
        <sz val="12"/>
        <color indexed="8"/>
        <rFont val="Arial Narrow"/>
        <family val="2"/>
      </rPr>
      <t>23/06/11</t>
    </r>
  </si>
  <si>
    <t>Communes</t>
  </si>
  <si>
    <r>
      <t>Le Conseiller maîtrise le fonctionnement d'une coopérative en général (</t>
    </r>
    <r>
      <rPr>
        <i/>
        <sz val="12"/>
        <color indexed="8"/>
        <rFont val="Arial Narrow"/>
        <family val="2"/>
      </rPr>
      <t>définition, organes de gestion, rôles des organes et conditions d'exercice de leurs prérogatives</t>
    </r>
    <r>
      <rPr>
        <sz val="12"/>
        <color indexed="8"/>
        <rFont val="Arial Narrow"/>
        <family val="2"/>
      </rPr>
      <t>)</t>
    </r>
  </si>
  <si>
    <r>
      <t>Le Conseiller maîtrise les SRI type des CVPC(</t>
    </r>
    <r>
      <rPr>
        <i/>
        <sz val="12"/>
        <color indexed="8"/>
        <rFont val="Arial Narrow"/>
        <family val="2"/>
      </rPr>
      <t>différence entre les statuts et RI, l'objet social, organes de gestion et struture de supervision de   la CVPC, renouvellement au tiers)</t>
    </r>
  </si>
  <si>
    <r>
      <t xml:space="preserve">Le Conseiller maîtrise la convention de partenariat avec l'AIC(engagements </t>
    </r>
    <r>
      <rPr>
        <i/>
        <sz val="12"/>
        <color indexed="8"/>
        <rFont val="Arial Narrow"/>
        <family val="2"/>
      </rPr>
      <t>de chacune des parties )</t>
    </r>
  </si>
  <si>
    <r>
      <t>Le Conseiller maitrise les itinéraires techniques du coton(</t>
    </r>
    <r>
      <rPr>
        <i/>
        <sz val="12"/>
        <color indexed="8"/>
        <rFont val="Arial Narrow"/>
        <family val="2"/>
      </rPr>
      <t>définition, différentes opérations, leur succession, normes récommandées à chaque opération</t>
    </r>
    <r>
      <rPr>
        <sz val="12"/>
        <color indexed="8"/>
        <rFont val="Arial Narrow"/>
        <family val="2"/>
      </rPr>
      <t>)</t>
    </r>
  </si>
  <si>
    <r>
      <t>Le Conseiller maitrise le système de gestion des intrants dans les CVPC</t>
    </r>
    <r>
      <rPr>
        <i/>
        <sz val="12"/>
        <color indexed="8"/>
        <rFont val="Arial Narrow"/>
        <family val="2"/>
      </rPr>
      <t xml:space="preserve"> (différentes étapes,  acteurs et leurs rôles, documents utilisés</t>
    </r>
    <r>
      <rPr>
        <sz val="12"/>
        <color indexed="8"/>
        <rFont val="Arial Narrow"/>
        <family val="2"/>
      </rPr>
      <t>)</t>
    </r>
  </si>
  <si>
    <r>
      <t>Le Conseiller maitrise l'organisation de la commercialisation au niveau des CVPC (</t>
    </r>
    <r>
      <rPr>
        <i/>
        <sz val="12"/>
        <color indexed="8"/>
        <rFont val="Arial Narrow"/>
        <family val="2"/>
      </rPr>
      <t>différentes étapes, acteurs impliqués et leurs rôles, documents utilisés)</t>
    </r>
  </si>
  <si>
    <r>
      <t>Le Conseiller connait les autres projets intervenant dans la filière (</t>
    </r>
    <r>
      <rPr>
        <i/>
        <sz val="12"/>
        <color indexed="8"/>
        <rFont val="Arial Narrow"/>
        <family val="2"/>
      </rPr>
      <t>activités, approches, différence avec le PADYP par rapport aux approches/démarche de mise en oeuvre)</t>
    </r>
  </si>
  <si>
    <r>
      <t>Le Conseiller prépare ses activités et élabore des TdR (</t>
    </r>
    <r>
      <rPr>
        <i/>
        <sz val="12"/>
        <color indexed="8"/>
        <rFont val="Arial Narrow"/>
        <family val="2"/>
      </rPr>
      <t>existence des TdR pour chaque activité, plan et pertinence du contenu)</t>
    </r>
  </si>
  <si>
    <r>
      <t>Le Conseiller rédige un rapport pour chaque activité réalisée(</t>
    </r>
    <r>
      <rPr>
        <i/>
        <sz val="12"/>
        <color indexed="8"/>
        <rFont val="Arial Narrow"/>
        <family val="2"/>
      </rPr>
      <t>existence des rapports , plan et   pertinence du contenu)</t>
    </r>
  </si>
  <si>
    <r>
      <t>Le Conseiller élabore un rapport mensuel conforme et pertinent (</t>
    </r>
    <r>
      <rPr>
        <i/>
        <sz val="12"/>
        <color indexed="8"/>
        <rFont val="Arial Narrow"/>
        <family val="2"/>
      </rPr>
      <t>respect du canevas, informations contenues dans le rapport et leur pertinence et leur qualité)</t>
    </r>
  </si>
  <si>
    <r>
      <t>Le Conseiller élabore une planification de ses activités pertinentes (</t>
    </r>
    <r>
      <rPr>
        <i/>
        <sz val="12"/>
        <color indexed="8"/>
        <rFont val="Arial Narrow"/>
        <family val="2"/>
      </rPr>
      <t>comparaison entre prévision et réalisation, les raisons des écarts)</t>
    </r>
  </si>
  <si>
    <r>
      <t xml:space="preserve">Le Conseiller collecte les données de gestion des intrants et de commercialisation régulièrement (régularité des informations collectées, pertinence/qualité </t>
    </r>
    <r>
      <rPr>
        <i/>
        <sz val="12"/>
        <color indexed="8"/>
        <rFont val="Arial Narrow"/>
        <family val="2"/>
      </rPr>
      <t>des informations collectées)</t>
    </r>
  </si>
  <si>
    <r>
      <t>Le Conseiller fait des analyses simples à partir des données collectées(</t>
    </r>
    <r>
      <rPr>
        <i/>
        <sz val="12"/>
        <color indexed="8"/>
        <rFont val="Arial Narrow"/>
        <family val="2"/>
      </rPr>
      <t>l'exploitation faite des informations collectées par le Conseiller)</t>
    </r>
  </si>
  <si>
    <r>
      <t>Le Conseiller est un bon animateur (</t>
    </r>
    <r>
      <rPr>
        <i/>
        <sz val="12"/>
        <color indexed="8"/>
        <rFont val="Arial Narrow"/>
        <family val="2"/>
      </rPr>
      <t>parle clairement, bonne expression gestuelle, est dynamique, sucite les prise de parole, fait des synthèses</t>
    </r>
    <r>
      <rPr>
        <sz val="12"/>
        <color indexed="8"/>
        <rFont val="Arial Narrow"/>
        <family val="2"/>
      </rPr>
      <t>…)</t>
    </r>
  </si>
  <si>
    <r>
      <t>Le Conseiller est assidu au poste(</t>
    </r>
    <r>
      <rPr>
        <i/>
        <sz val="12"/>
        <color indexed="8"/>
        <rFont val="Arial Narrow"/>
        <family val="2"/>
      </rPr>
      <t>présence au poste)</t>
    </r>
  </si>
  <si>
    <r>
      <t>Le Conseiller envoie ses rapports à la date prévue(</t>
    </r>
    <r>
      <rPr>
        <i/>
        <sz val="12"/>
        <color indexed="8"/>
        <rFont val="Arial Narrow"/>
        <family val="2"/>
      </rPr>
      <t>respect des échéances prévues dans la convention de prestation de service: au plus tard le 5 du mois suivant)</t>
    </r>
  </si>
  <si>
    <r>
      <t>Capacité à identifier les problèmes potentiels</t>
    </r>
    <r>
      <rPr>
        <i/>
        <sz val="12"/>
        <color indexed="8"/>
        <rFont val="Arial Narrow"/>
        <family val="2"/>
      </rPr>
      <t xml:space="preserve"> (problèmes identifiés au cours des différentes activités menées par le Conseiller)</t>
    </r>
  </si>
  <si>
    <r>
      <t>Propose des idées et des solutions créatives face aux problèmes rencontrés(</t>
    </r>
    <r>
      <rPr>
        <i/>
        <sz val="12"/>
        <color indexed="8"/>
        <rFont val="Arial Narrow"/>
        <family val="2"/>
      </rPr>
      <t>les propositions de solutions faites aux producteurs par rapport aux problèmes, la pertinence des solutions proposées, le réflexe de faire recours à la CELCOR si nécessaire)</t>
    </r>
  </si>
  <si>
    <r>
      <t>Le Conseiller est capable de présenter le padyp et ses composantes(</t>
    </r>
    <r>
      <rPr>
        <i/>
        <sz val="12"/>
        <color indexed="8"/>
        <rFont val="Arial Narrow"/>
        <family val="2"/>
      </rPr>
      <t xml:space="preserve">défintion du PADYP, historique du programme, financement, durée/période d'exécution, montage institutionnel, l'objectif global du programme, l'objectif spécifique et résultats attendus/composant, zones d'intervention, bénéficiaires, dispositif de mise en oeuvre/composante) </t>
    </r>
  </si>
  <si>
    <r>
      <t>Le Conseiller prend en compte les recommandations pour s'améliorer(</t>
    </r>
    <r>
      <rPr>
        <i/>
        <sz val="12"/>
        <color indexed="8"/>
        <rFont val="Arial Narrow"/>
        <family val="2"/>
      </rPr>
      <t>améliorations constatées dans les rapports, dans la préparation des activités et l'exécution, dans la maîtrise de son rôle)</t>
    </r>
  </si>
  <si>
    <t>Le Conseiller est capable de présenter le padyp et ces composantes</t>
  </si>
  <si>
    <t>Le Conseiller est capable de présenter le padyp et ses composantes</t>
  </si>
  <si>
    <t xml:space="preserve">Le Conseiller maîtrise
 la démarche CdG-OP </t>
  </si>
  <si>
    <t xml:space="preserve">Le Conseiller maîtrise les thèmes developpés en formation </t>
  </si>
  <si>
    <t>Le Conseiller maîtrise les itinéraires techniques du coton</t>
  </si>
  <si>
    <t>Le Conseiller maîtrise le système de gestion des intrants dans les CVPC</t>
  </si>
  <si>
    <t xml:space="preserve">Le Conseiller maîtrise l'organisation de la commercialisation au niveau des CVPC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</si>
</sst>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.0\ _€_-;\-* #,##0.0\ _€_-;_-* &quot;-&quot;??\ _€_-;_-@_-"/>
    <numFmt numFmtId="176" formatCode="[$-40C]dddd\ d\ mmmm\ yyyy"/>
  </numFmts>
  <fonts count="66">
    <font>
      <sz val="9"/>
      <name val="Trebuchet MS"/>
      <family val="0"/>
    </font>
    <font>
      <sz val="11"/>
      <color indexed="8"/>
      <name val="Calibri"/>
      <family val="2"/>
    </font>
    <font>
      <u val="single"/>
      <sz val="9"/>
      <color indexed="12"/>
      <name val="Trebuchet MS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Trebuchet MS"/>
      <family val="2"/>
    </font>
    <font>
      <sz val="9"/>
      <name val="Arial Narrow"/>
      <family val="2"/>
    </font>
    <font>
      <b/>
      <sz val="18"/>
      <name val="Trebuchet MS"/>
      <family val="2"/>
    </font>
    <font>
      <sz val="18"/>
      <name val="Arial Narrow"/>
      <family val="2"/>
    </font>
    <font>
      <sz val="18"/>
      <name val="Trebuchet MS"/>
      <family val="2"/>
    </font>
    <font>
      <i/>
      <sz val="14"/>
      <color indexed="8"/>
      <name val="Arial Narrow"/>
      <family val="2"/>
    </font>
    <font>
      <sz val="12"/>
      <name val="Trebuchet MS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name val="Trebuchet MS"/>
      <family val="2"/>
    </font>
    <font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7.65"/>
      <color indexed="36"/>
      <name val="Trebuchet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65"/>
      <color theme="11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1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3" fillId="33" borderId="0" xfId="0" applyFont="1" applyFill="1" applyBorder="1" applyAlignment="1">
      <alignment vertical="top" wrapText="1"/>
    </xf>
    <xf numFmtId="0" fontId="63" fillId="19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vertical="top"/>
    </xf>
    <xf numFmtId="0" fontId="63" fillId="7" borderId="10" xfId="0" applyFont="1" applyFill="1" applyBorder="1" applyAlignment="1">
      <alignment vertical="top" wrapText="1"/>
    </xf>
    <xf numFmtId="0" fontId="20" fillId="19" borderId="0" xfId="0" applyFont="1" applyFill="1" applyAlignment="1">
      <alignment horizontal="center"/>
    </xf>
    <xf numFmtId="0" fontId="62" fillId="19" borderId="10" xfId="0" applyFont="1" applyFill="1" applyBorder="1" applyAlignment="1">
      <alignment horizontal="center" vertical="top" wrapText="1"/>
    </xf>
    <xf numFmtId="1" fontId="62" fillId="27" borderId="11" xfId="0" applyNumberFormat="1" applyFont="1" applyFill="1" applyBorder="1" applyAlignment="1">
      <alignment horizontal="center"/>
    </xf>
    <xf numFmtId="2" fontId="20" fillId="27" borderId="12" xfId="0" applyNumberFormat="1" applyFont="1" applyFill="1" applyBorder="1" applyAlignment="1">
      <alignment horizontal="center"/>
    </xf>
    <xf numFmtId="0" fontId="20" fillId="27" borderId="13" xfId="0" applyFont="1" applyFill="1" applyBorder="1" applyAlignment="1">
      <alignment horizontal="center"/>
    </xf>
    <xf numFmtId="1" fontId="62" fillId="27" borderId="14" xfId="0" applyNumberFormat="1" applyFont="1" applyFill="1" applyBorder="1" applyAlignment="1">
      <alignment horizontal="center"/>
    </xf>
    <xf numFmtId="2" fontId="20" fillId="27" borderId="15" xfId="0" applyNumberFormat="1" applyFont="1" applyFill="1" applyBorder="1" applyAlignment="1">
      <alignment horizontal="center"/>
    </xf>
    <xf numFmtId="0" fontId="20" fillId="27" borderId="16" xfId="0" applyFont="1" applyFill="1" applyBorder="1" applyAlignment="1">
      <alignment horizontal="center"/>
    </xf>
    <xf numFmtId="1" fontId="62" fillId="27" borderId="17" xfId="0" applyNumberFormat="1" applyFont="1" applyFill="1" applyBorder="1" applyAlignment="1">
      <alignment horizontal="center"/>
    </xf>
    <xf numFmtId="2" fontId="20" fillId="27" borderId="18" xfId="0" applyNumberFormat="1" applyFont="1" applyFill="1" applyBorder="1" applyAlignment="1">
      <alignment horizontal="center"/>
    </xf>
    <xf numFmtId="0" fontId="20" fillId="27" borderId="19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1" fontId="61" fillId="27" borderId="10" xfId="0" applyNumberFormat="1" applyFont="1" applyFill="1" applyBorder="1" applyAlignment="1">
      <alignment horizontal="center"/>
    </xf>
    <xf numFmtId="2" fontId="61" fillId="27" borderId="1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vertical="top" wrapText="1"/>
    </xf>
    <xf numFmtId="0" fontId="14" fillId="19" borderId="0" xfId="0" applyFont="1" applyFill="1" applyAlignment="1">
      <alignment horizontal="center" vertical="top" wrapText="1"/>
    </xf>
    <xf numFmtId="0" fontId="64" fillId="19" borderId="10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center" vertical="top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vertical="top" wrapText="1"/>
    </xf>
    <xf numFmtId="0" fontId="13" fillId="27" borderId="10" xfId="0" applyFont="1" applyFill="1" applyBorder="1" applyAlignment="1">
      <alignment horizontal="left" vertical="top" wrapText="1"/>
    </xf>
    <xf numFmtId="0" fontId="65" fillId="27" borderId="1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vertical="top" wrapText="1"/>
    </xf>
    <xf numFmtId="0" fontId="14" fillId="27" borderId="10" xfId="0" applyFont="1" applyFill="1" applyBorder="1" applyAlignment="1">
      <alignment horizontal="center" vertical="top" wrapText="1"/>
    </xf>
    <xf numFmtId="0" fontId="16" fillId="27" borderId="10" xfId="0" applyFont="1" applyFill="1" applyBorder="1" applyAlignment="1">
      <alignment horizontal="center" vertical="top" wrapText="1"/>
    </xf>
    <xf numFmtId="0" fontId="16" fillId="27" borderId="20" xfId="0" applyFont="1" applyFill="1" applyBorder="1" applyAlignment="1">
      <alignment vertical="top" wrapText="1"/>
    </xf>
    <xf numFmtId="0" fontId="64" fillId="27" borderId="10" xfId="0" applyFont="1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vertical="top" wrapText="1"/>
    </xf>
    <xf numFmtId="0" fontId="65" fillId="27" borderId="10" xfId="0" applyFont="1" applyFill="1" applyBorder="1" applyAlignment="1">
      <alignment vertical="top" wrapText="1"/>
    </xf>
    <xf numFmtId="0" fontId="64" fillId="33" borderId="21" xfId="0" applyFont="1" applyFill="1" applyBorder="1" applyAlignment="1">
      <alignment horizontal="center" vertical="top" wrapText="1"/>
    </xf>
    <xf numFmtId="0" fontId="14" fillId="19" borderId="0" xfId="0" applyFont="1" applyFill="1" applyAlignment="1">
      <alignment vertical="top" wrapText="1"/>
    </xf>
    <xf numFmtId="0" fontId="14" fillId="27" borderId="20" xfId="0" applyFont="1" applyFill="1" applyBorder="1" applyAlignment="1">
      <alignment vertical="top" wrapText="1"/>
    </xf>
    <xf numFmtId="0" fontId="64" fillId="7" borderId="0" xfId="0" applyFont="1" applyFill="1" applyBorder="1" applyAlignment="1">
      <alignment horizontal="center" vertical="top" wrapText="1"/>
    </xf>
    <xf numFmtId="0" fontId="64" fillId="7" borderId="0" xfId="0" applyFont="1" applyFill="1" applyBorder="1" applyAlignment="1">
      <alignment vertical="top" wrapText="1"/>
    </xf>
    <xf numFmtId="0" fontId="64" fillId="7" borderId="21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0" fontId="14" fillId="27" borderId="10" xfId="0" applyFont="1" applyFill="1" applyBorder="1" applyAlignment="1">
      <alignment vertical="top"/>
    </xf>
    <xf numFmtId="0" fontId="65" fillId="27" borderId="10" xfId="0" applyFont="1" applyFill="1" applyBorder="1" applyAlignment="1">
      <alignment horizontal="left" vertical="top" wrapText="1"/>
    </xf>
    <xf numFmtId="0" fontId="11" fillId="27" borderId="10" xfId="0" applyFont="1" applyFill="1" applyBorder="1" applyAlignment="1">
      <alignment vertical="top"/>
    </xf>
    <xf numFmtId="0" fontId="64" fillId="27" borderId="10" xfId="0" applyFont="1" applyFill="1" applyBorder="1" applyAlignment="1">
      <alignment vertical="top" wrapText="1"/>
    </xf>
    <xf numFmtId="0" fontId="63" fillId="33" borderId="2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/>
    </xf>
    <xf numFmtId="0" fontId="63" fillId="33" borderId="23" xfId="0" applyFont="1" applyFill="1" applyBorder="1" applyAlignment="1">
      <alignment horizontal="center" vertical="top" wrapText="1"/>
    </xf>
    <xf numFmtId="0" fontId="8" fillId="19" borderId="22" xfId="0" applyFont="1" applyFill="1" applyBorder="1" applyAlignment="1">
      <alignment vertical="top"/>
    </xf>
    <xf numFmtId="0" fontId="9" fillId="19" borderId="0" xfId="0" applyFont="1" applyFill="1" applyBorder="1" applyAlignment="1">
      <alignment vertical="top"/>
    </xf>
    <xf numFmtId="0" fontId="63" fillId="33" borderId="24" xfId="0" applyFont="1" applyFill="1" applyBorder="1" applyAlignment="1">
      <alignment horizontal="center" vertical="top" wrapText="1"/>
    </xf>
    <xf numFmtId="0" fontId="63" fillId="33" borderId="25" xfId="0" applyFont="1" applyFill="1" applyBorder="1" applyAlignment="1">
      <alignment vertical="top" wrapText="1"/>
    </xf>
    <xf numFmtId="0" fontId="63" fillId="33" borderId="25" xfId="0" applyFont="1" applyFill="1" applyBorder="1" applyAlignment="1">
      <alignment horizontal="center" vertical="top" wrapText="1"/>
    </xf>
    <xf numFmtId="0" fontId="63" fillId="33" borderId="26" xfId="0" applyFont="1" applyFill="1" applyBorder="1" applyAlignment="1">
      <alignment horizontal="left" vertical="top" wrapText="1"/>
    </xf>
    <xf numFmtId="0" fontId="63" fillId="33" borderId="27" xfId="0" applyFont="1" applyFill="1" applyBorder="1" applyAlignment="1">
      <alignment horizontal="left" vertical="top" wrapText="1"/>
    </xf>
    <xf numFmtId="0" fontId="63" fillId="19" borderId="28" xfId="0" applyFont="1" applyFill="1" applyBorder="1" applyAlignment="1">
      <alignment horizontal="center" vertical="top" wrapText="1"/>
    </xf>
    <xf numFmtId="0" fontId="63" fillId="19" borderId="10" xfId="0" applyFont="1" applyFill="1" applyBorder="1" applyAlignment="1">
      <alignment horizontal="center" vertical="top" wrapText="1"/>
    </xf>
    <xf numFmtId="0" fontId="63" fillId="33" borderId="24" xfId="0" applyFont="1" applyFill="1" applyBorder="1" applyAlignment="1">
      <alignment horizontal="center" vertical="top" wrapText="1"/>
    </xf>
    <xf numFmtId="0" fontId="63" fillId="33" borderId="25" xfId="0" applyFont="1" applyFill="1" applyBorder="1" applyAlignment="1">
      <alignment horizontal="center" vertical="top" wrapText="1"/>
    </xf>
    <xf numFmtId="0" fontId="63" fillId="33" borderId="29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left" vertical="top" wrapText="1"/>
    </xf>
    <xf numFmtId="0" fontId="63" fillId="33" borderId="23" xfId="0" applyFont="1" applyFill="1" applyBorder="1" applyAlignment="1">
      <alignment horizontal="left" vertical="top" wrapText="1"/>
    </xf>
    <xf numFmtId="0" fontId="21" fillId="19" borderId="10" xfId="0" applyFont="1" applyFill="1" applyBorder="1" applyAlignment="1">
      <alignment horizontal="center" vertical="center"/>
    </xf>
    <xf numFmtId="1" fontId="62" fillId="27" borderId="30" xfId="0" applyNumberFormat="1" applyFont="1" applyFill="1" applyBorder="1" applyAlignment="1">
      <alignment horizontal="center" vertical="top"/>
    </xf>
    <xf numFmtId="1" fontId="62" fillId="27" borderId="31" xfId="0" applyNumberFormat="1" applyFont="1" applyFill="1" applyBorder="1" applyAlignment="1">
      <alignment horizontal="center" vertical="top"/>
    </xf>
    <xf numFmtId="1" fontId="62" fillId="27" borderId="28" xfId="0" applyNumberFormat="1" applyFont="1" applyFill="1" applyBorder="1" applyAlignment="1">
      <alignment horizontal="center" vertical="top"/>
    </xf>
    <xf numFmtId="1" fontId="62" fillId="27" borderId="10" xfId="0" applyNumberFormat="1" applyFont="1" applyFill="1" applyBorder="1" applyAlignment="1">
      <alignment horizontal="center" vertical="top"/>
    </xf>
    <xf numFmtId="0" fontId="62" fillId="19" borderId="10" xfId="0" applyFont="1" applyFill="1" applyBorder="1" applyAlignment="1">
      <alignment horizontal="center" vertical="top" wrapText="1"/>
    </xf>
    <xf numFmtId="0" fontId="62" fillId="19" borderId="30" xfId="0" applyFont="1" applyFill="1" applyBorder="1" applyAlignment="1">
      <alignment horizontal="center" vertical="top" wrapText="1"/>
    </xf>
    <xf numFmtId="0" fontId="62" fillId="19" borderId="28" xfId="0" applyFont="1" applyFill="1" applyBorder="1" applyAlignment="1">
      <alignment horizontal="center" vertical="top" wrapText="1"/>
    </xf>
    <xf numFmtId="2" fontId="64" fillId="27" borderId="20" xfId="0" applyNumberFormat="1" applyFont="1" applyFill="1" applyBorder="1" applyAlignment="1">
      <alignment horizontal="center" vertical="center" wrapText="1"/>
    </xf>
    <xf numFmtId="2" fontId="64" fillId="27" borderId="26" xfId="0" applyNumberFormat="1" applyFont="1" applyFill="1" applyBorder="1" applyAlignment="1">
      <alignment horizontal="center" vertical="center" wrapText="1"/>
    </xf>
    <xf numFmtId="2" fontId="64" fillId="27" borderId="27" xfId="0" applyNumberFormat="1" applyFont="1" applyFill="1" applyBorder="1" applyAlignment="1">
      <alignment horizontal="center" vertical="center" wrapText="1"/>
    </xf>
    <xf numFmtId="0" fontId="64" fillId="12" borderId="20" xfId="0" applyFont="1" applyFill="1" applyBorder="1" applyAlignment="1">
      <alignment horizontal="center" vertical="top" wrapText="1"/>
    </xf>
    <xf numFmtId="0" fontId="64" fillId="12" borderId="26" xfId="0" applyFont="1" applyFill="1" applyBorder="1" applyAlignment="1">
      <alignment horizontal="center" vertical="top" wrapText="1"/>
    </xf>
    <xf numFmtId="0" fontId="64" fillId="12" borderId="27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0" fontId="64" fillId="19" borderId="10" xfId="0" applyFont="1" applyFill="1" applyBorder="1" applyAlignment="1">
      <alignment horizontal="center" vertical="top" wrapText="1"/>
    </xf>
    <xf numFmtId="0" fontId="64" fillId="19" borderId="28" xfId="0" applyFont="1" applyFill="1" applyBorder="1" applyAlignment="1">
      <alignment horizontal="center" vertical="top" wrapText="1"/>
    </xf>
    <xf numFmtId="0" fontId="64" fillId="27" borderId="0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view="pageBreakPreview" zoomScale="80" zoomScaleNormal="80" zoomScaleSheetLayoutView="80" workbookViewId="0" topLeftCell="A16">
      <selection activeCell="I16" sqref="I16"/>
    </sheetView>
  </sheetViews>
  <sheetFormatPr defaultColWidth="12" defaultRowHeight="15"/>
  <cols>
    <col min="1" max="1" width="5.83203125" style="2" customWidth="1"/>
    <col min="2" max="2" width="70" style="1" customWidth="1"/>
    <col min="3" max="4" width="8.5" style="1" customWidth="1"/>
    <col min="5" max="5" width="12.16015625" style="1" customWidth="1"/>
    <col min="6" max="6" width="57.66015625" style="1" customWidth="1"/>
    <col min="7" max="7" width="78.83203125" style="1" customWidth="1"/>
    <col min="8" max="16384" width="12" style="1" customWidth="1"/>
  </cols>
  <sheetData>
    <row r="1" spans="1:7" ht="27.75" customHeight="1">
      <c r="A1" s="69" t="s">
        <v>9</v>
      </c>
      <c r="B1" s="70"/>
      <c r="C1" s="70"/>
      <c r="D1" s="70"/>
      <c r="E1" s="70"/>
      <c r="F1" s="70"/>
      <c r="G1" s="71"/>
    </row>
    <row r="2" spans="1:7" s="5" customFormat="1" ht="25.5" customHeight="1">
      <c r="A2" s="57"/>
      <c r="B2" s="12" t="s">
        <v>10</v>
      </c>
      <c r="C2" s="52"/>
      <c r="D2" s="72" t="s">
        <v>11</v>
      </c>
      <c r="E2" s="72"/>
      <c r="F2" s="58"/>
      <c r="G2" s="59"/>
    </row>
    <row r="3" spans="1:7" s="5" customFormat="1" ht="25.5" customHeight="1">
      <c r="A3" s="57"/>
      <c r="B3" s="12" t="s">
        <v>12</v>
      </c>
      <c r="C3" s="52"/>
      <c r="D3" s="72" t="s">
        <v>13</v>
      </c>
      <c r="E3" s="72"/>
      <c r="F3" s="72"/>
      <c r="G3" s="73"/>
    </row>
    <row r="4" spans="1:7" s="5" customFormat="1" ht="18" customHeight="1">
      <c r="A4" s="62"/>
      <c r="B4" s="63"/>
      <c r="C4" s="64"/>
      <c r="D4" s="65"/>
      <c r="E4" s="65"/>
      <c r="F4" s="65"/>
      <c r="G4" s="66"/>
    </row>
    <row r="5" spans="1:7" ht="23.25">
      <c r="A5" s="60"/>
      <c r="B5" s="61"/>
      <c r="C5" s="68" t="s">
        <v>8</v>
      </c>
      <c r="D5" s="67"/>
      <c r="E5" s="67"/>
      <c r="F5" s="67"/>
      <c r="G5" s="67" t="s">
        <v>7</v>
      </c>
    </row>
    <row r="6" spans="1:7" ht="24" customHeight="1">
      <c r="A6" s="60"/>
      <c r="B6" s="61"/>
      <c r="C6" s="13" t="s">
        <v>14</v>
      </c>
      <c r="D6" s="13" t="s">
        <v>6</v>
      </c>
      <c r="E6" s="13" t="s">
        <v>3</v>
      </c>
      <c r="F6" s="13" t="s">
        <v>2</v>
      </c>
      <c r="G6" s="68"/>
    </row>
    <row r="7" spans="1:8" ht="27" customHeight="1">
      <c r="A7" s="14"/>
      <c r="B7" s="15" t="s">
        <v>5</v>
      </c>
      <c r="C7" s="15"/>
      <c r="D7" s="15"/>
      <c r="E7" s="15"/>
      <c r="F7" s="15"/>
      <c r="G7" s="15"/>
      <c r="H7" s="4"/>
    </row>
    <row r="8" spans="1:7" ht="94.5">
      <c r="A8" s="53">
        <v>1</v>
      </c>
      <c r="B8" s="54" t="s">
        <v>159</v>
      </c>
      <c r="C8" s="45"/>
      <c r="D8" s="45"/>
      <c r="E8" s="45"/>
      <c r="F8" s="45"/>
      <c r="G8" s="45"/>
    </row>
    <row r="9" spans="1:7" ht="31.5">
      <c r="A9" s="53">
        <v>2</v>
      </c>
      <c r="B9" s="45" t="s">
        <v>16</v>
      </c>
      <c r="C9" s="55"/>
      <c r="D9" s="55"/>
      <c r="E9" s="55"/>
      <c r="F9" s="55"/>
      <c r="G9" s="55"/>
    </row>
    <row r="10" spans="1:7" ht="31.5">
      <c r="A10" s="53">
        <v>3</v>
      </c>
      <c r="B10" s="45" t="s">
        <v>15</v>
      </c>
      <c r="C10" s="55"/>
      <c r="D10" s="55"/>
      <c r="E10" s="55"/>
      <c r="F10" s="55"/>
      <c r="G10" s="55"/>
    </row>
    <row r="11" spans="1:7" ht="47.25">
      <c r="A11" s="53">
        <v>4</v>
      </c>
      <c r="B11" s="45" t="s">
        <v>141</v>
      </c>
      <c r="C11" s="55"/>
      <c r="D11" s="55"/>
      <c r="E11" s="55"/>
      <c r="F11" s="55"/>
      <c r="G11" s="55"/>
    </row>
    <row r="12" spans="1:7" ht="47.25">
      <c r="A12" s="53">
        <v>5</v>
      </c>
      <c r="B12" s="45" t="s">
        <v>142</v>
      </c>
      <c r="C12" s="55"/>
      <c r="D12" s="55"/>
      <c r="E12" s="55"/>
      <c r="F12" s="55"/>
      <c r="G12" s="55"/>
    </row>
    <row r="13" spans="1:7" ht="31.5">
      <c r="A13" s="53"/>
      <c r="B13" s="45" t="s">
        <v>143</v>
      </c>
      <c r="C13" s="55"/>
      <c r="D13" s="55"/>
      <c r="E13" s="55"/>
      <c r="F13" s="55"/>
      <c r="G13" s="55"/>
    </row>
    <row r="14" spans="1:7" ht="47.25">
      <c r="A14" s="53">
        <v>6</v>
      </c>
      <c r="B14" s="45" t="s">
        <v>144</v>
      </c>
      <c r="C14" s="55"/>
      <c r="D14" s="55"/>
      <c r="E14" s="55"/>
      <c r="F14" s="55"/>
      <c r="G14" s="55"/>
    </row>
    <row r="15" spans="1:7" ht="47.25">
      <c r="A15" s="53">
        <v>7</v>
      </c>
      <c r="B15" s="45" t="s">
        <v>145</v>
      </c>
      <c r="C15" s="55"/>
      <c r="D15" s="55"/>
      <c r="E15" s="55"/>
      <c r="F15" s="55"/>
      <c r="G15" s="55"/>
    </row>
    <row r="16" spans="1:7" ht="47.25">
      <c r="A16" s="53">
        <v>8</v>
      </c>
      <c r="B16" s="45" t="s">
        <v>146</v>
      </c>
      <c r="C16" s="55"/>
      <c r="D16" s="55"/>
      <c r="E16" s="55"/>
      <c r="F16" s="55"/>
      <c r="G16" s="55"/>
    </row>
    <row r="17" spans="1:7" ht="47.25">
      <c r="A17" s="53">
        <v>9</v>
      </c>
      <c r="B17" s="45" t="s">
        <v>147</v>
      </c>
      <c r="C17" s="55"/>
      <c r="D17" s="55"/>
      <c r="E17" s="55"/>
      <c r="F17" s="55"/>
      <c r="G17" s="55"/>
    </row>
    <row r="18" spans="1:7" ht="18">
      <c r="A18" s="53">
        <v>10</v>
      </c>
      <c r="B18" s="55"/>
      <c r="C18" s="55"/>
      <c r="D18" s="55"/>
      <c r="E18" s="55"/>
      <c r="F18" s="55"/>
      <c r="G18" s="55"/>
    </row>
    <row r="19" spans="1:7" ht="18">
      <c r="A19" s="53"/>
      <c r="B19" s="56" t="s">
        <v>19</v>
      </c>
      <c r="C19" s="55"/>
      <c r="D19" s="55"/>
      <c r="E19" s="55"/>
      <c r="F19" s="55"/>
      <c r="G19" s="55"/>
    </row>
    <row r="20" spans="1:7" ht="31.5">
      <c r="A20" s="53">
        <v>11</v>
      </c>
      <c r="B20" s="45" t="s">
        <v>148</v>
      </c>
      <c r="C20" s="55"/>
      <c r="D20" s="55"/>
      <c r="E20" s="55"/>
      <c r="F20" s="55"/>
      <c r="G20" s="55"/>
    </row>
    <row r="21" spans="1:7" ht="31.5">
      <c r="A21" s="53">
        <v>12</v>
      </c>
      <c r="B21" s="45" t="s">
        <v>149</v>
      </c>
      <c r="C21" s="55"/>
      <c r="D21" s="55"/>
      <c r="E21" s="55"/>
      <c r="F21" s="55"/>
      <c r="G21" s="55"/>
    </row>
    <row r="22" spans="1:7" ht="47.25">
      <c r="A22" s="53">
        <v>13</v>
      </c>
      <c r="B22" s="45" t="s">
        <v>150</v>
      </c>
      <c r="C22" s="55"/>
      <c r="D22" s="55"/>
      <c r="E22" s="55"/>
      <c r="F22" s="55"/>
      <c r="G22" s="55"/>
    </row>
    <row r="23" spans="1:7" ht="31.5">
      <c r="A23" s="53">
        <v>14</v>
      </c>
      <c r="B23" s="45" t="s">
        <v>151</v>
      </c>
      <c r="C23" s="55"/>
      <c r="D23" s="55"/>
      <c r="E23" s="55"/>
      <c r="F23" s="55"/>
      <c r="G23" s="55"/>
    </row>
    <row r="24" spans="1:7" ht="47.25">
      <c r="A24" s="53">
        <v>15</v>
      </c>
      <c r="B24" s="45" t="s">
        <v>152</v>
      </c>
      <c r="C24" s="55"/>
      <c r="D24" s="55"/>
      <c r="E24" s="55"/>
      <c r="F24" s="55"/>
      <c r="G24" s="55"/>
    </row>
    <row r="25" spans="1:7" ht="47.25">
      <c r="A25" s="53">
        <v>16</v>
      </c>
      <c r="B25" s="45" t="s">
        <v>153</v>
      </c>
      <c r="C25" s="55"/>
      <c r="D25" s="55"/>
      <c r="E25" s="55"/>
      <c r="F25" s="55"/>
      <c r="G25" s="55"/>
    </row>
    <row r="26" spans="1:7" ht="31.5">
      <c r="A26" s="53">
        <v>17</v>
      </c>
      <c r="B26" s="45" t="s">
        <v>17</v>
      </c>
      <c r="C26" s="55"/>
      <c r="D26" s="55"/>
      <c r="E26" s="55"/>
      <c r="F26" s="55"/>
      <c r="G26" s="55"/>
    </row>
    <row r="27" spans="1:7" ht="47.25">
      <c r="A27" s="53">
        <v>18</v>
      </c>
      <c r="B27" s="45" t="s">
        <v>154</v>
      </c>
      <c r="C27" s="55"/>
      <c r="D27" s="55"/>
      <c r="E27" s="55"/>
      <c r="F27" s="55"/>
      <c r="G27" s="55"/>
    </row>
    <row r="28" spans="1:7" ht="18">
      <c r="A28" s="53">
        <v>19</v>
      </c>
      <c r="B28" s="45"/>
      <c r="C28" s="55"/>
      <c r="D28" s="55"/>
      <c r="E28" s="55"/>
      <c r="F28" s="55"/>
      <c r="G28" s="55"/>
    </row>
    <row r="29" spans="1:7" ht="18">
      <c r="A29" s="53"/>
      <c r="B29" s="56" t="s">
        <v>4</v>
      </c>
      <c r="C29" s="55"/>
      <c r="D29" s="55"/>
      <c r="E29" s="55"/>
      <c r="F29" s="55"/>
      <c r="G29" s="55"/>
    </row>
    <row r="30" spans="1:7" ht="18">
      <c r="A30" s="53">
        <v>21</v>
      </c>
      <c r="B30" s="45" t="s">
        <v>155</v>
      </c>
      <c r="C30" s="55"/>
      <c r="D30" s="55"/>
      <c r="E30" s="55"/>
      <c r="F30" s="55"/>
      <c r="G30" s="55"/>
    </row>
    <row r="31" spans="1:7" ht="47.25">
      <c r="A31" s="53">
        <v>22</v>
      </c>
      <c r="B31" s="45" t="s">
        <v>156</v>
      </c>
      <c r="C31" s="55"/>
      <c r="D31" s="55"/>
      <c r="E31" s="55"/>
      <c r="F31" s="55"/>
      <c r="G31" s="55"/>
    </row>
    <row r="32" spans="1:7" ht="18">
      <c r="A32" s="53">
        <v>23</v>
      </c>
      <c r="B32" s="45" t="s">
        <v>18</v>
      </c>
      <c r="C32" s="55"/>
      <c r="D32" s="55"/>
      <c r="E32" s="55"/>
      <c r="F32" s="55"/>
      <c r="G32" s="55"/>
    </row>
    <row r="33" spans="1:7" ht="47.25">
      <c r="A33" s="53">
        <v>24</v>
      </c>
      <c r="B33" s="45" t="s">
        <v>160</v>
      </c>
      <c r="C33" s="55"/>
      <c r="D33" s="55"/>
      <c r="E33" s="55"/>
      <c r="F33" s="55"/>
      <c r="G33" s="55"/>
    </row>
    <row r="34" spans="1:7" ht="31.5">
      <c r="A34" s="53">
        <v>25</v>
      </c>
      <c r="B34" s="45" t="s">
        <v>157</v>
      </c>
      <c r="C34" s="45"/>
      <c r="D34" s="45"/>
      <c r="E34" s="45"/>
      <c r="F34" s="55"/>
      <c r="G34" s="55"/>
    </row>
    <row r="35" spans="1:7" ht="63">
      <c r="A35" s="53">
        <v>26</v>
      </c>
      <c r="B35" s="45" t="s">
        <v>158</v>
      </c>
      <c r="C35" s="45"/>
      <c r="D35" s="45"/>
      <c r="E35" s="45"/>
      <c r="F35" s="55"/>
      <c r="G35" s="55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</sheetData>
  <sheetProtection/>
  <mergeCells count="5">
    <mergeCell ref="G5:G6"/>
    <mergeCell ref="C5:F5"/>
    <mergeCell ref="A1:G1"/>
    <mergeCell ref="D3:G3"/>
    <mergeCell ref="D2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5">
      <selection activeCell="C39" sqref="C39"/>
    </sheetView>
  </sheetViews>
  <sheetFormatPr defaultColWidth="12" defaultRowHeight="15"/>
  <cols>
    <col min="1" max="1" width="5" style="6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130</v>
      </c>
      <c r="D2" s="30"/>
      <c r="E2" s="88" t="s">
        <v>111</v>
      </c>
      <c r="F2" s="88"/>
      <c r="G2" s="88"/>
    </row>
    <row r="3" spans="1:7" ht="49.5" customHeight="1">
      <c r="A3" s="30"/>
      <c r="B3" s="30"/>
      <c r="C3" s="31" t="s">
        <v>129</v>
      </c>
      <c r="D3" s="88" t="s">
        <v>100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47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47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68</v>
      </c>
      <c r="D8" s="38"/>
      <c r="E8" s="38"/>
      <c r="F8" s="38"/>
      <c r="G8" s="38">
        <v>1</v>
      </c>
    </row>
    <row r="9" spans="1:7" ht="31.5">
      <c r="A9" s="35">
        <v>2</v>
      </c>
      <c r="B9" s="36" t="s">
        <v>20</v>
      </c>
      <c r="C9" s="36" t="s">
        <v>53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/>
      <c r="G11" s="38">
        <v>1</v>
      </c>
    </row>
    <row r="12" spans="1:7" ht="47.25">
      <c r="A12" s="35">
        <v>5</v>
      </c>
      <c r="B12" s="36" t="s">
        <v>24</v>
      </c>
      <c r="C12" s="36" t="s">
        <v>67</v>
      </c>
      <c r="D12" s="38"/>
      <c r="E12" s="38"/>
      <c r="F12" s="38"/>
      <c r="G12" s="38">
        <v>1</v>
      </c>
    </row>
    <row r="13" spans="1:7" ht="37.5" customHeight="1">
      <c r="A13" s="36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36">
        <v>8</v>
      </c>
      <c r="B14" s="36" t="s">
        <v>26</v>
      </c>
      <c r="C14" s="36" t="s">
        <v>52</v>
      </c>
      <c r="D14" s="38"/>
      <c r="E14" s="38"/>
      <c r="F14" s="38"/>
      <c r="G14" s="38">
        <v>1</v>
      </c>
    </row>
    <row r="15" spans="1:7" ht="31.5">
      <c r="A15" s="36">
        <v>9</v>
      </c>
      <c r="B15" s="36" t="s">
        <v>27</v>
      </c>
      <c r="C15" s="36" t="s">
        <v>51</v>
      </c>
      <c r="D15" s="38"/>
      <c r="E15" s="38"/>
      <c r="F15" s="38">
        <v>2</v>
      </c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6</v>
      </c>
      <c r="G16" s="43">
        <f>SUM(G8:G15)</f>
        <v>5</v>
      </c>
    </row>
    <row r="17" spans="1:7" s="8" customFormat="1" ht="18">
      <c r="A17" s="41"/>
      <c r="B17" s="44" t="s">
        <v>72</v>
      </c>
      <c r="C17" s="44"/>
      <c r="D17" s="82">
        <f>SUM(D16:G16)/9</f>
        <v>1.2222222222222223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36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36">
        <v>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36">
        <v>3</v>
      </c>
      <c r="B21" s="36" t="s">
        <v>30</v>
      </c>
      <c r="C21" s="36" t="s">
        <v>47</v>
      </c>
      <c r="D21" s="38"/>
      <c r="E21" s="38"/>
      <c r="F21" s="38"/>
      <c r="G21" s="38">
        <v>1</v>
      </c>
    </row>
    <row r="22" spans="1:7" ht="31.5">
      <c r="A22" s="36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36">
        <v>5</v>
      </c>
      <c r="B23" s="36" t="s">
        <v>32</v>
      </c>
      <c r="C23" s="36" t="s">
        <v>62</v>
      </c>
      <c r="D23" s="38"/>
      <c r="E23" s="38"/>
      <c r="F23" s="38">
        <v>2</v>
      </c>
      <c r="G23" s="38"/>
    </row>
    <row r="24" spans="1:7" ht="31.5">
      <c r="A24" s="36">
        <v>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36">
        <v>7</v>
      </c>
      <c r="B25" s="36" t="s">
        <v>34</v>
      </c>
      <c r="C25" s="36" t="s">
        <v>44</v>
      </c>
      <c r="D25" s="38"/>
      <c r="E25" s="38"/>
      <c r="F25" s="38"/>
      <c r="G25" s="38">
        <v>1</v>
      </c>
    </row>
    <row r="26" spans="1:7" ht="31.5">
      <c r="A26" s="36">
        <v>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1"/>
      <c r="B27" s="42" t="s">
        <v>60</v>
      </c>
      <c r="C27" s="42"/>
      <c r="D27" s="43">
        <f>SUM(D19:D26)</f>
        <v>0</v>
      </c>
      <c r="E27" s="43">
        <f>SUM(E19:E26)</f>
        <v>0</v>
      </c>
      <c r="F27" s="43">
        <f>SUM(F19:F26)</f>
        <v>8</v>
      </c>
      <c r="G27" s="43">
        <f>SUM(G19:G26)</f>
        <v>4</v>
      </c>
    </row>
    <row r="28" spans="1:7" s="8" customFormat="1" ht="18">
      <c r="A28" s="41"/>
      <c r="B28" s="44" t="s">
        <v>72</v>
      </c>
      <c r="C28" s="44"/>
      <c r="D28" s="82">
        <f>SUM(D27:G27)/9</f>
        <v>1.3333333333333333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36">
        <v>1</v>
      </c>
      <c r="B30" s="36" t="s">
        <v>36</v>
      </c>
      <c r="C30" s="45" t="s">
        <v>42</v>
      </c>
      <c r="D30" s="38"/>
      <c r="E30" s="38"/>
      <c r="F30" s="38"/>
      <c r="G30" s="38">
        <v>1</v>
      </c>
    </row>
    <row r="31" spans="1:7" ht="31.5">
      <c r="A31" s="36">
        <v>2</v>
      </c>
      <c r="B31" s="36" t="s">
        <v>37</v>
      </c>
      <c r="C31" s="36" t="s">
        <v>41</v>
      </c>
      <c r="D31" s="38"/>
      <c r="E31" s="38"/>
      <c r="F31" s="38"/>
      <c r="G31" s="38">
        <v>1</v>
      </c>
    </row>
    <row r="32" spans="1:7" ht="31.5">
      <c r="A32" s="36">
        <v>3</v>
      </c>
      <c r="B32" s="36" t="s">
        <v>18</v>
      </c>
      <c r="C32" s="36"/>
      <c r="D32" s="38"/>
      <c r="E32" s="38"/>
      <c r="F32" s="38"/>
      <c r="G32" s="38">
        <v>1</v>
      </c>
    </row>
    <row r="33" spans="1:7" ht="47.25">
      <c r="A33" s="36">
        <v>4</v>
      </c>
      <c r="B33" s="36" t="s">
        <v>38</v>
      </c>
      <c r="C33" s="36" t="s">
        <v>55</v>
      </c>
      <c r="D33" s="38"/>
      <c r="E33" s="38"/>
      <c r="F33" s="38"/>
      <c r="G33" s="38">
        <v>1</v>
      </c>
    </row>
    <row r="34" spans="1:7" ht="31.5">
      <c r="A34" s="36">
        <v>5</v>
      </c>
      <c r="B34" s="48" t="s">
        <v>1</v>
      </c>
      <c r="C34" s="48" t="s">
        <v>39</v>
      </c>
      <c r="D34" s="38"/>
      <c r="E34" s="38"/>
      <c r="F34" s="38">
        <v>2</v>
      </c>
      <c r="G34" s="38"/>
    </row>
    <row r="35" spans="1:7" ht="63">
      <c r="A35" s="36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ht="18">
      <c r="A36" s="41"/>
      <c r="B36" s="42" t="s">
        <v>60</v>
      </c>
      <c r="C36" s="42"/>
      <c r="D36" s="43">
        <f>SUM(D30:D35)</f>
        <v>0</v>
      </c>
      <c r="E36" s="43">
        <f>SUM(E30:E35)</f>
        <v>0</v>
      </c>
      <c r="F36" s="43">
        <f>SUM(F30:F35)</f>
        <v>4</v>
      </c>
      <c r="G36" s="43">
        <f>SUM(G30:G35)</f>
        <v>4</v>
      </c>
    </row>
    <row r="37" spans="1:7" ht="18">
      <c r="A37" s="41"/>
      <c r="B37" s="44" t="s">
        <v>72</v>
      </c>
      <c r="C37" s="44"/>
      <c r="D37" s="82">
        <f>SUM(D36:G36)/6</f>
        <v>1.3333333333333333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A7:G7"/>
    <mergeCell ref="A18:G18"/>
    <mergeCell ref="A29:G29"/>
    <mergeCell ref="D37:G37"/>
    <mergeCell ref="D28:G28"/>
    <mergeCell ref="D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31">
      <selection activeCell="A29" sqref="A29:G29"/>
    </sheetView>
  </sheetViews>
  <sheetFormatPr defaultColWidth="12" defaultRowHeight="15"/>
  <cols>
    <col min="1" max="1" width="5" style="6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112</v>
      </c>
      <c r="D2" s="30"/>
      <c r="E2" s="88" t="s">
        <v>117</v>
      </c>
      <c r="F2" s="88"/>
      <c r="G2" s="88"/>
    </row>
    <row r="3" spans="1:7" ht="49.5" customHeight="1">
      <c r="A3" s="30"/>
      <c r="B3" s="30"/>
      <c r="C3" s="31" t="s">
        <v>113</v>
      </c>
      <c r="D3" s="88" t="s">
        <v>66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47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47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94</v>
      </c>
      <c r="D8" s="38"/>
      <c r="E8" s="38"/>
      <c r="F8" s="38"/>
      <c r="G8" s="38">
        <v>1</v>
      </c>
    </row>
    <row r="9" spans="1:7" ht="31.5">
      <c r="A9" s="35">
        <v>2</v>
      </c>
      <c r="B9" s="36" t="s">
        <v>20</v>
      </c>
      <c r="C9" s="36" t="s">
        <v>53</v>
      </c>
      <c r="D9" s="38"/>
      <c r="E9" s="38"/>
      <c r="F9" s="38"/>
      <c r="G9" s="38">
        <v>1</v>
      </c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/>
      <c r="G10" s="38">
        <v>1</v>
      </c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/>
      <c r="G11" s="38">
        <v>1</v>
      </c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/>
      <c r="G12" s="38">
        <v>1</v>
      </c>
    </row>
    <row r="13" spans="1:7" ht="37.5" customHeight="1">
      <c r="A13" s="36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36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36">
        <v>9</v>
      </c>
      <c r="B15" s="36" t="s">
        <v>27</v>
      </c>
      <c r="C15" s="36" t="s">
        <v>51</v>
      </c>
      <c r="D15" s="38"/>
      <c r="E15" s="38"/>
      <c r="F15" s="38"/>
      <c r="G15" s="38">
        <v>1</v>
      </c>
    </row>
    <row r="16" spans="1:7" s="8" customFormat="1" ht="18">
      <c r="A16" s="44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2</v>
      </c>
      <c r="G16" s="43">
        <f>SUM(G8:G15)</f>
        <v>7</v>
      </c>
    </row>
    <row r="17" spans="1:7" s="8" customFormat="1" ht="18">
      <c r="A17" s="44"/>
      <c r="B17" s="44" t="s">
        <v>72</v>
      </c>
      <c r="C17" s="44"/>
      <c r="D17" s="82">
        <f>SUM(D16:G16)/9</f>
        <v>1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36">
        <v>11</v>
      </c>
      <c r="B19" s="36" t="s">
        <v>49</v>
      </c>
      <c r="C19" s="36" t="s">
        <v>50</v>
      </c>
      <c r="D19" s="38"/>
      <c r="E19" s="38"/>
      <c r="F19" s="38"/>
      <c r="G19" s="38">
        <v>1</v>
      </c>
    </row>
    <row r="20" spans="1:7" ht="31.5">
      <c r="A20" s="36">
        <v>12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36">
        <v>13</v>
      </c>
      <c r="B21" s="36" t="s">
        <v>30</v>
      </c>
      <c r="C21" s="36" t="s">
        <v>47</v>
      </c>
      <c r="D21" s="38"/>
      <c r="E21" s="38"/>
      <c r="F21" s="38"/>
      <c r="G21" s="38">
        <v>1</v>
      </c>
    </row>
    <row r="22" spans="1:7" ht="31.5">
      <c r="A22" s="36">
        <v>14</v>
      </c>
      <c r="B22" s="36" t="s">
        <v>31</v>
      </c>
      <c r="C22" s="36" t="s">
        <v>46</v>
      </c>
      <c r="D22" s="38"/>
      <c r="E22" s="38"/>
      <c r="F22" s="38"/>
      <c r="G22" s="38">
        <v>1</v>
      </c>
    </row>
    <row r="23" spans="1:7" ht="47.25">
      <c r="A23" s="36">
        <v>15</v>
      </c>
      <c r="B23" s="36" t="s">
        <v>32</v>
      </c>
      <c r="C23" s="36" t="s">
        <v>71</v>
      </c>
      <c r="D23" s="38"/>
      <c r="E23" s="38"/>
      <c r="F23" s="38">
        <v>2</v>
      </c>
      <c r="G23" s="38"/>
    </row>
    <row r="24" spans="1:7" ht="31.5">
      <c r="A24" s="36">
        <v>16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36">
        <v>17</v>
      </c>
      <c r="B25" s="36" t="s">
        <v>34</v>
      </c>
      <c r="C25" s="36" t="s">
        <v>44</v>
      </c>
      <c r="D25" s="38"/>
      <c r="E25" s="38">
        <v>3</v>
      </c>
      <c r="F25" s="38"/>
      <c r="G25" s="38"/>
    </row>
    <row r="26" spans="1:7" ht="31.5">
      <c r="A26" s="36">
        <v>18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4"/>
      <c r="B27" s="44" t="s">
        <v>60</v>
      </c>
      <c r="C27" s="44"/>
      <c r="D27" s="43">
        <f>SUM(D19:D26)</f>
        <v>0</v>
      </c>
      <c r="E27" s="43">
        <f>SUM(E19:E26)</f>
        <v>3</v>
      </c>
      <c r="F27" s="43">
        <f>SUM(F19:F26)</f>
        <v>4</v>
      </c>
      <c r="G27" s="43">
        <f>SUM(G19:G26)</f>
        <v>5</v>
      </c>
    </row>
    <row r="28" spans="1:7" s="8" customFormat="1" ht="18">
      <c r="A28" s="44"/>
      <c r="B28" s="44" t="s">
        <v>72</v>
      </c>
      <c r="C28" s="44"/>
      <c r="D28" s="82">
        <f>SUM(D27:G27)/8</f>
        <v>1.5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36">
        <v>21</v>
      </c>
      <c r="B30" s="36" t="s">
        <v>36</v>
      </c>
      <c r="C30" s="36" t="s">
        <v>42</v>
      </c>
      <c r="D30" s="38"/>
      <c r="E30" s="38">
        <v>3</v>
      </c>
      <c r="F30" s="38"/>
      <c r="G30" s="38"/>
    </row>
    <row r="31" spans="1:7" ht="31.5">
      <c r="A31" s="36">
        <v>22</v>
      </c>
      <c r="B31" s="36" t="s">
        <v>37</v>
      </c>
      <c r="C31" s="36" t="s">
        <v>41</v>
      </c>
      <c r="D31" s="38"/>
      <c r="E31" s="38"/>
      <c r="F31" s="38"/>
      <c r="G31" s="38">
        <v>1</v>
      </c>
    </row>
    <row r="32" spans="1:7" ht="31.5">
      <c r="A32" s="36">
        <v>23</v>
      </c>
      <c r="B32" s="36" t="s">
        <v>18</v>
      </c>
      <c r="C32" s="45"/>
      <c r="D32" s="38"/>
      <c r="E32" s="38">
        <v>3</v>
      </c>
      <c r="F32" s="38"/>
      <c r="G32" s="38"/>
    </row>
    <row r="33" spans="1:7" ht="47.25">
      <c r="A33" s="36">
        <v>24</v>
      </c>
      <c r="B33" s="36" t="s">
        <v>38</v>
      </c>
      <c r="C33" s="36" t="s">
        <v>55</v>
      </c>
      <c r="D33" s="38"/>
      <c r="E33" s="38"/>
      <c r="F33" s="38"/>
      <c r="G33" s="38">
        <v>1</v>
      </c>
    </row>
    <row r="34" spans="1:7" ht="31.5">
      <c r="A34" s="36">
        <v>25</v>
      </c>
      <c r="B34" s="36" t="s">
        <v>1</v>
      </c>
      <c r="C34" s="36" t="s">
        <v>39</v>
      </c>
      <c r="D34" s="38"/>
      <c r="E34" s="38"/>
      <c r="F34" s="38">
        <v>2</v>
      </c>
      <c r="G34" s="38"/>
    </row>
    <row r="35" spans="1:7" ht="63">
      <c r="A35" s="36">
        <v>26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4"/>
      <c r="B36" s="42" t="s">
        <v>60</v>
      </c>
      <c r="C36" s="42"/>
      <c r="D36" s="43">
        <f>SUM(D30:D35)</f>
        <v>0</v>
      </c>
      <c r="E36" s="43">
        <f>SUM(E30:E35)</f>
        <v>6</v>
      </c>
      <c r="F36" s="43">
        <f>SUM(F30:F35)</f>
        <v>4</v>
      </c>
      <c r="G36" s="43">
        <f>SUM(G30:G35)</f>
        <v>2</v>
      </c>
    </row>
    <row r="37" spans="1:7" s="8" customFormat="1" ht="18">
      <c r="A37" s="44"/>
      <c r="B37" s="44" t="s">
        <v>72</v>
      </c>
      <c r="C37" s="44"/>
      <c r="D37" s="82">
        <f>SUM(D36:G36)/6</f>
        <v>2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28:G28"/>
    <mergeCell ref="D37:G37"/>
    <mergeCell ref="D17:G1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31">
      <selection activeCell="C40" sqref="C40"/>
    </sheetView>
  </sheetViews>
  <sheetFormatPr defaultColWidth="12" defaultRowHeight="15"/>
  <cols>
    <col min="1" max="1" width="5" style="6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64</v>
      </c>
      <c r="D2" s="30"/>
      <c r="E2" s="88" t="s">
        <v>114</v>
      </c>
      <c r="F2" s="88"/>
      <c r="G2" s="88"/>
    </row>
    <row r="3" spans="1:7" ht="49.5" customHeight="1">
      <c r="A3" s="30"/>
      <c r="B3" s="30"/>
      <c r="C3" s="31" t="s">
        <v>65</v>
      </c>
      <c r="D3" s="88" t="s">
        <v>66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47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47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53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>
        <v>3</v>
      </c>
      <c r="F10" s="38"/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>
        <v>2</v>
      </c>
      <c r="G11" s="38"/>
    </row>
    <row r="12" spans="1:7" ht="47.25">
      <c r="A12" s="35">
        <v>5</v>
      </c>
      <c r="B12" s="36" t="s">
        <v>24</v>
      </c>
      <c r="C12" s="36" t="s">
        <v>67</v>
      </c>
      <c r="D12" s="38"/>
      <c r="E12" s="38"/>
      <c r="F12" s="38">
        <v>2</v>
      </c>
      <c r="G12" s="38"/>
    </row>
    <row r="13" spans="1:7" ht="37.5" customHeight="1">
      <c r="A13" s="36">
        <v>7</v>
      </c>
      <c r="B13" s="36" t="s">
        <v>25</v>
      </c>
      <c r="C13" s="36" t="s">
        <v>54</v>
      </c>
      <c r="D13" s="38"/>
      <c r="E13" s="38">
        <v>3</v>
      </c>
      <c r="F13" s="38"/>
      <c r="G13" s="38"/>
    </row>
    <row r="14" spans="1:7" ht="31.5">
      <c r="A14" s="36">
        <v>8</v>
      </c>
      <c r="B14" s="36" t="s">
        <v>26</v>
      </c>
      <c r="C14" s="36" t="s">
        <v>52</v>
      </c>
      <c r="D14" s="38"/>
      <c r="E14" s="38">
        <v>3</v>
      </c>
      <c r="F14" s="38"/>
      <c r="G14" s="38"/>
    </row>
    <row r="15" spans="1:7" ht="31.5">
      <c r="A15" s="36">
        <v>9</v>
      </c>
      <c r="B15" s="36" t="s">
        <v>27</v>
      </c>
      <c r="C15" s="36" t="s">
        <v>51</v>
      </c>
      <c r="D15" s="38"/>
      <c r="E15" s="38">
        <v>3</v>
      </c>
      <c r="F15" s="38"/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12</v>
      </c>
      <c r="F16" s="43">
        <f>SUM(F8:F15)</f>
        <v>8</v>
      </c>
      <c r="G16" s="43">
        <f>SUM(G8:G15)</f>
        <v>0</v>
      </c>
    </row>
    <row r="17" spans="1:7" s="8" customFormat="1" ht="18">
      <c r="A17" s="41"/>
      <c r="B17" s="44" t="s">
        <v>72</v>
      </c>
      <c r="C17" s="44"/>
      <c r="D17" s="82">
        <f>SUM(D16:G16)/9</f>
        <v>2.2222222222222223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36">
        <v>1</v>
      </c>
      <c r="B19" s="36" t="s">
        <v>49</v>
      </c>
      <c r="C19" s="36" t="s">
        <v>50</v>
      </c>
      <c r="D19" s="38"/>
      <c r="E19" s="38">
        <v>3</v>
      </c>
      <c r="F19" s="38"/>
      <c r="G19" s="38"/>
    </row>
    <row r="20" spans="1:7" ht="31.5">
      <c r="A20" s="36">
        <v>2</v>
      </c>
      <c r="B20" s="36" t="s">
        <v>29</v>
      </c>
      <c r="C20" s="36" t="s">
        <v>48</v>
      </c>
      <c r="D20" s="38"/>
      <c r="E20" s="38">
        <v>3</v>
      </c>
      <c r="F20" s="38"/>
      <c r="G20" s="38"/>
    </row>
    <row r="21" spans="1:7" ht="31.5">
      <c r="A21" s="36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36">
        <v>4</v>
      </c>
      <c r="B22" s="36" t="s">
        <v>31</v>
      </c>
      <c r="C22" s="36" t="s">
        <v>46</v>
      </c>
      <c r="D22" s="38"/>
      <c r="E22" s="38">
        <v>3</v>
      </c>
      <c r="F22" s="38"/>
      <c r="G22" s="38"/>
    </row>
    <row r="23" spans="1:7" ht="47.25">
      <c r="A23" s="36">
        <v>5</v>
      </c>
      <c r="B23" s="36" t="s">
        <v>32</v>
      </c>
      <c r="C23" s="36" t="s">
        <v>71</v>
      </c>
      <c r="D23" s="38"/>
      <c r="E23" s="38">
        <v>3</v>
      </c>
      <c r="F23" s="38"/>
      <c r="G23" s="38"/>
    </row>
    <row r="24" spans="1:7" ht="31.5">
      <c r="A24" s="36">
        <v>6</v>
      </c>
      <c r="B24" s="36" t="s">
        <v>33</v>
      </c>
      <c r="C24" s="36" t="s">
        <v>45</v>
      </c>
      <c r="D24" s="38"/>
      <c r="E24" s="38">
        <v>3</v>
      </c>
      <c r="F24" s="38"/>
      <c r="G24" s="38"/>
    </row>
    <row r="25" spans="1:7" ht="31.5">
      <c r="A25" s="36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36">
        <v>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1"/>
      <c r="B27" s="42" t="s">
        <v>60</v>
      </c>
      <c r="C27" s="42"/>
      <c r="D27" s="43">
        <f>SUM(D19:D26)</f>
        <v>0</v>
      </c>
      <c r="E27" s="43">
        <f>SUM(E19:E26)</f>
        <v>15</v>
      </c>
      <c r="F27" s="43">
        <f>SUM(F19:F26)</f>
        <v>6</v>
      </c>
      <c r="G27" s="43">
        <f>SUM(G19:G26)</f>
        <v>0</v>
      </c>
    </row>
    <row r="28" spans="1:7" s="8" customFormat="1" ht="18">
      <c r="A28" s="41"/>
      <c r="B28" s="44" t="s">
        <v>72</v>
      </c>
      <c r="C28" s="44"/>
      <c r="D28" s="82">
        <f>SUM(D27:G27)/9</f>
        <v>2.3333333333333335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36">
        <v>1</v>
      </c>
      <c r="B30" s="36" t="s">
        <v>36</v>
      </c>
      <c r="C30" s="36" t="s">
        <v>42</v>
      </c>
      <c r="D30" s="38">
        <v>4</v>
      </c>
      <c r="E30" s="38"/>
      <c r="F30" s="38"/>
      <c r="G30" s="38"/>
    </row>
    <row r="31" spans="1:7" ht="31.5">
      <c r="A31" s="36">
        <v>2</v>
      </c>
      <c r="B31" s="36" t="s">
        <v>37</v>
      </c>
      <c r="C31" s="36" t="s">
        <v>41</v>
      </c>
      <c r="D31" s="38">
        <v>4</v>
      </c>
      <c r="E31" s="38"/>
      <c r="F31" s="38"/>
      <c r="G31" s="38"/>
    </row>
    <row r="32" spans="1:7" ht="31.5">
      <c r="A32" s="36">
        <v>3</v>
      </c>
      <c r="B32" s="36" t="s">
        <v>18</v>
      </c>
      <c r="C32" s="45"/>
      <c r="D32" s="38"/>
      <c r="E32" s="38">
        <v>3</v>
      </c>
      <c r="F32" s="38"/>
      <c r="G32" s="38"/>
    </row>
    <row r="33" spans="1:7" ht="47.25">
      <c r="A33" s="36">
        <v>4</v>
      </c>
      <c r="B33" s="36" t="s">
        <v>38</v>
      </c>
      <c r="C33" s="36" t="s">
        <v>55</v>
      </c>
      <c r="D33" s="38">
        <v>4</v>
      </c>
      <c r="E33" s="38"/>
      <c r="F33" s="38"/>
      <c r="G33" s="38"/>
    </row>
    <row r="34" spans="1:7" ht="31.5">
      <c r="A34" s="36">
        <v>5</v>
      </c>
      <c r="B34" s="36" t="s">
        <v>1</v>
      </c>
      <c r="C34" s="36" t="s">
        <v>39</v>
      </c>
      <c r="D34" s="38"/>
      <c r="E34" s="38">
        <v>3</v>
      </c>
      <c r="F34" s="38"/>
      <c r="G34" s="38"/>
    </row>
    <row r="35" spans="1:7" ht="63">
      <c r="A35" s="36">
        <v>6</v>
      </c>
      <c r="B35" s="36" t="s">
        <v>0</v>
      </c>
      <c r="C35" s="36" t="s">
        <v>40</v>
      </c>
      <c r="D35" s="38"/>
      <c r="E35" s="38">
        <v>3</v>
      </c>
      <c r="F35" s="38"/>
      <c r="G35" s="38"/>
    </row>
    <row r="36" spans="1:7" s="8" customFormat="1" ht="18">
      <c r="A36" s="41"/>
      <c r="B36" s="42" t="s">
        <v>60</v>
      </c>
      <c r="C36" s="42"/>
      <c r="D36" s="43">
        <f>SUM(D30:D35)</f>
        <v>12</v>
      </c>
      <c r="E36" s="43">
        <f>SUM(E30:E35)</f>
        <v>9</v>
      </c>
      <c r="F36" s="43">
        <f>SUM(F30:F35)</f>
        <v>0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3.5</v>
      </c>
      <c r="E37" s="83"/>
      <c r="F37" s="83"/>
      <c r="G37" s="84"/>
    </row>
  </sheetData>
  <sheetProtection/>
  <mergeCells count="12">
    <mergeCell ref="A1:G1"/>
    <mergeCell ref="B5:B6"/>
    <mergeCell ref="C5:C6"/>
    <mergeCell ref="D5:G5"/>
    <mergeCell ref="D17:G17"/>
    <mergeCell ref="D28:G28"/>
    <mergeCell ref="A7:G7"/>
    <mergeCell ref="A18:G18"/>
    <mergeCell ref="A29:G29"/>
    <mergeCell ref="D37:G37"/>
    <mergeCell ref="E2:G2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workbookViewId="0" topLeftCell="A25">
      <selection activeCell="A29" sqref="A29:G29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128</v>
      </c>
      <c r="D2" s="30"/>
      <c r="E2" s="88" t="s">
        <v>115</v>
      </c>
      <c r="F2" s="88"/>
      <c r="G2" s="88"/>
    </row>
    <row r="3" spans="1:7" ht="49.5" customHeight="1">
      <c r="A3" s="30"/>
      <c r="B3" s="30"/>
      <c r="C3" s="31" t="s">
        <v>127</v>
      </c>
      <c r="D3" s="88" t="s">
        <v>66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111.75" customHeight="1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69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/>
      <c r="G11" s="38">
        <v>1</v>
      </c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>
        <v>2</v>
      </c>
      <c r="G12" s="38"/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>
        <v>3</v>
      </c>
      <c r="F13" s="38"/>
      <c r="G13" s="38"/>
    </row>
    <row r="14" spans="1:7" ht="31.5">
      <c r="A14" s="40">
        <v>8</v>
      </c>
      <c r="B14" s="36" t="s">
        <v>26</v>
      </c>
      <c r="C14" s="36" t="s">
        <v>52</v>
      </c>
      <c r="D14" s="38"/>
      <c r="E14" s="38">
        <v>3</v>
      </c>
      <c r="F14" s="38"/>
      <c r="G14" s="38"/>
    </row>
    <row r="15" spans="1:7" ht="31.5">
      <c r="A15" s="40">
        <v>9</v>
      </c>
      <c r="B15" s="36" t="s">
        <v>27</v>
      </c>
      <c r="C15" s="36" t="s">
        <v>51</v>
      </c>
      <c r="D15" s="38"/>
      <c r="E15" s="38">
        <v>3</v>
      </c>
      <c r="F15" s="38"/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9</v>
      </c>
      <c r="F16" s="43">
        <f>SUM(F8:F15)</f>
        <v>8</v>
      </c>
      <c r="G16" s="43">
        <f>SUM(G8:G15)</f>
        <v>1</v>
      </c>
    </row>
    <row r="17" spans="1:7" s="8" customFormat="1" ht="18">
      <c r="A17" s="41"/>
      <c r="B17" s="44" t="s">
        <v>72</v>
      </c>
      <c r="C17" s="44"/>
      <c r="D17" s="82">
        <f>SUM(D16:G16)/9</f>
        <v>2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>
        <v>2</v>
      </c>
      <c r="G20" s="38"/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40">
        <v>4</v>
      </c>
      <c r="B22" s="36" t="s">
        <v>31</v>
      </c>
      <c r="C22" s="36" t="s">
        <v>46</v>
      </c>
      <c r="D22" s="38"/>
      <c r="E22" s="38">
        <v>3</v>
      </c>
      <c r="F22" s="38"/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>
        <v>3</v>
      </c>
      <c r="F23" s="38"/>
      <c r="G23" s="38"/>
    </row>
    <row r="24" spans="1:7" ht="31.5">
      <c r="A24" s="40">
        <v>6</v>
      </c>
      <c r="B24" s="36" t="s">
        <v>33</v>
      </c>
      <c r="C24" s="36" t="s">
        <v>45</v>
      </c>
      <c r="D24" s="38"/>
      <c r="E24" s="38">
        <v>3</v>
      </c>
      <c r="F24" s="38"/>
      <c r="G24" s="38"/>
    </row>
    <row r="25" spans="1:7" ht="31.5">
      <c r="A25" s="40">
        <v>7</v>
      </c>
      <c r="B25" s="36" t="s">
        <v>34</v>
      </c>
      <c r="C25" s="36" t="s">
        <v>44</v>
      </c>
      <c r="D25" s="38"/>
      <c r="E25" s="38">
        <v>3</v>
      </c>
      <c r="F25" s="38"/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>
        <v>3</v>
      </c>
      <c r="F26" s="38"/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15</v>
      </c>
      <c r="F27" s="43">
        <f>SUM(F19:F26)</f>
        <v>6</v>
      </c>
      <c r="G27" s="43">
        <f>SUM(G19:G26)</f>
        <v>0</v>
      </c>
    </row>
    <row r="28" spans="1:7" s="8" customFormat="1" ht="18">
      <c r="A28" s="41"/>
      <c r="B28" s="44" t="s">
        <v>72</v>
      </c>
      <c r="C28" s="44"/>
      <c r="D28" s="82">
        <f>SUM(D27:G27)/8</f>
        <v>2.625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>
        <v>4</v>
      </c>
      <c r="E30" s="38"/>
      <c r="F30" s="38"/>
      <c r="G30" s="38"/>
    </row>
    <row r="31" spans="1:7" ht="31.5">
      <c r="A31" s="40">
        <v>2</v>
      </c>
      <c r="B31" s="36" t="s">
        <v>37</v>
      </c>
      <c r="C31" s="36" t="s">
        <v>41</v>
      </c>
      <c r="D31" s="38">
        <v>4</v>
      </c>
      <c r="E31" s="38"/>
      <c r="F31" s="38"/>
      <c r="G31" s="38"/>
    </row>
    <row r="32" spans="1:7" ht="31.5">
      <c r="A32" s="40">
        <v>3</v>
      </c>
      <c r="B32" s="36" t="s">
        <v>18</v>
      </c>
      <c r="C32" s="45"/>
      <c r="D32" s="38">
        <v>4</v>
      </c>
      <c r="E32" s="38"/>
      <c r="F32" s="38"/>
      <c r="G32" s="38"/>
    </row>
    <row r="33" spans="1:7" ht="47.25">
      <c r="A33" s="40">
        <v>4</v>
      </c>
      <c r="B33" s="36" t="s">
        <v>38</v>
      </c>
      <c r="C33" s="36" t="s">
        <v>55</v>
      </c>
      <c r="D33" s="38">
        <v>4</v>
      </c>
      <c r="E33" s="38"/>
      <c r="F33" s="38"/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>
        <v>3</v>
      </c>
      <c r="F34" s="38"/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>
        <v>3</v>
      </c>
      <c r="F35" s="38"/>
      <c r="G35" s="38"/>
    </row>
    <row r="36" spans="1:7" s="8" customFormat="1" ht="18">
      <c r="A36" s="41"/>
      <c r="B36" s="42" t="s">
        <v>60</v>
      </c>
      <c r="C36" s="42"/>
      <c r="D36" s="43">
        <f>SUM(D30:D35)</f>
        <v>16</v>
      </c>
      <c r="E36" s="43">
        <f>SUM(E30:E35)</f>
        <v>6</v>
      </c>
      <c r="F36" s="43">
        <f>SUM(F30:F35)</f>
        <v>0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3.6666666666666665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37:G37"/>
    <mergeCell ref="D28:G28"/>
    <mergeCell ref="D17:G1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28">
      <selection activeCell="C40" sqref="C40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118</v>
      </c>
      <c r="D2" s="30"/>
      <c r="E2" s="88" t="s">
        <v>126</v>
      </c>
      <c r="F2" s="88"/>
      <c r="G2" s="88"/>
    </row>
    <row r="3" spans="1:7" ht="49.5" customHeight="1">
      <c r="A3" s="30"/>
      <c r="B3" s="30"/>
      <c r="C3" s="31" t="s">
        <v>120</v>
      </c>
      <c r="D3" s="88" t="s">
        <v>119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93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53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>
        <v>3</v>
      </c>
      <c r="F10" s="38"/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/>
      <c r="G11" s="38">
        <v>1</v>
      </c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>
        <v>2</v>
      </c>
      <c r="G12" s="38"/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/>
      <c r="F13" s="38">
        <v>2</v>
      </c>
      <c r="G13" s="38"/>
    </row>
    <row r="14" spans="1:7" ht="31.5">
      <c r="A14" s="40">
        <v>8</v>
      </c>
      <c r="B14" s="36" t="s">
        <v>26</v>
      </c>
      <c r="C14" s="36" t="s">
        <v>52</v>
      </c>
      <c r="D14" s="38"/>
      <c r="E14" s="38"/>
      <c r="F14" s="38"/>
      <c r="G14" s="38">
        <v>1</v>
      </c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/>
      <c r="G15" s="38">
        <v>1</v>
      </c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3</v>
      </c>
      <c r="F16" s="43">
        <f>SUM(F8:F15)</f>
        <v>8</v>
      </c>
      <c r="G16" s="43">
        <f>SUM(G8:G15)</f>
        <v>3</v>
      </c>
    </row>
    <row r="17" spans="1:7" s="8" customFormat="1" ht="18">
      <c r="A17" s="41"/>
      <c r="B17" s="44" t="s">
        <v>72</v>
      </c>
      <c r="C17" s="44"/>
      <c r="D17" s="82">
        <f>SUM(D16:G16)/9</f>
        <v>1.5555555555555556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62</v>
      </c>
      <c r="D23" s="38"/>
      <c r="E23" s="38"/>
      <c r="F23" s="38">
        <v>2</v>
      </c>
      <c r="G23" s="38"/>
    </row>
    <row r="24" spans="1:7" ht="31.5">
      <c r="A24" s="40">
        <v>6</v>
      </c>
      <c r="B24" s="36" t="s">
        <v>33</v>
      </c>
      <c r="C24" s="36" t="s">
        <v>45</v>
      </c>
      <c r="D24" s="38"/>
      <c r="E24" s="38">
        <v>3</v>
      </c>
      <c r="F24" s="38"/>
      <c r="G24" s="38"/>
    </row>
    <row r="25" spans="1:7" ht="31.5">
      <c r="A25" s="40">
        <v>7</v>
      </c>
      <c r="B25" s="36" t="s">
        <v>34</v>
      </c>
      <c r="C25" s="36" t="s">
        <v>44</v>
      </c>
      <c r="D25" s="38"/>
      <c r="E25" s="38">
        <v>3</v>
      </c>
      <c r="F25" s="38"/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>
        <v>3</v>
      </c>
      <c r="F26" s="38"/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9</v>
      </c>
      <c r="F27" s="43">
        <f>SUM(F19:F26)</f>
        <v>8</v>
      </c>
      <c r="G27" s="43">
        <f>SUM(G19:G26)</f>
        <v>1</v>
      </c>
    </row>
    <row r="28" spans="1:7" s="8" customFormat="1" ht="18">
      <c r="A28" s="41"/>
      <c r="B28" s="44" t="s">
        <v>72</v>
      </c>
      <c r="C28" s="44"/>
      <c r="D28" s="82">
        <f>SUM(D27:G27)/8</f>
        <v>2.25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>
        <v>4</v>
      </c>
      <c r="E30" s="38"/>
      <c r="F30" s="38"/>
      <c r="G30" s="38"/>
    </row>
    <row r="31" spans="1:7" ht="31.5">
      <c r="A31" s="40">
        <v>2</v>
      </c>
      <c r="B31" s="36" t="s">
        <v>37</v>
      </c>
      <c r="C31" s="36" t="s">
        <v>41</v>
      </c>
      <c r="D31" s="38">
        <v>4</v>
      </c>
      <c r="E31" s="38"/>
      <c r="F31" s="38"/>
      <c r="G31" s="38"/>
    </row>
    <row r="32" spans="1:7" ht="31.5">
      <c r="A32" s="40">
        <v>3</v>
      </c>
      <c r="B32" s="36" t="s">
        <v>18</v>
      </c>
      <c r="C32" s="45"/>
      <c r="D32" s="38">
        <v>4</v>
      </c>
      <c r="E32" s="38"/>
      <c r="F32" s="38"/>
      <c r="G32" s="38"/>
    </row>
    <row r="33" spans="1:7" ht="47.25">
      <c r="A33" s="40">
        <v>4</v>
      </c>
      <c r="B33" s="36" t="s">
        <v>38</v>
      </c>
      <c r="C33" s="36" t="s">
        <v>55</v>
      </c>
      <c r="D33" s="38"/>
      <c r="E33" s="38">
        <v>3</v>
      </c>
      <c r="F33" s="38"/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>
        <v>3</v>
      </c>
      <c r="F34" s="38"/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>
        <v>3</v>
      </c>
      <c r="F35" s="38"/>
      <c r="G35" s="38"/>
    </row>
    <row r="36" spans="1:7" s="8" customFormat="1" ht="18">
      <c r="A36" s="41"/>
      <c r="B36" s="42" t="s">
        <v>60</v>
      </c>
      <c r="C36" s="42"/>
      <c r="D36" s="43">
        <f>SUM(D30:D35)</f>
        <v>12</v>
      </c>
      <c r="E36" s="43">
        <f>SUM(E30:E35)</f>
        <v>9</v>
      </c>
      <c r="F36" s="43">
        <f>SUM(F30:F35)</f>
        <v>0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3.5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37:G37"/>
    <mergeCell ref="D28:G28"/>
    <mergeCell ref="D17:G1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28">
      <selection activeCell="A29" sqref="A29:G29"/>
    </sheetView>
  </sheetViews>
  <sheetFormatPr defaultColWidth="12" defaultRowHeight="15"/>
  <cols>
    <col min="1" max="1" width="5" style="6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124</v>
      </c>
      <c r="D2" s="30"/>
      <c r="E2" s="88" t="s">
        <v>121</v>
      </c>
      <c r="F2" s="88"/>
      <c r="G2" s="88"/>
    </row>
    <row r="3" spans="1:7" ht="49.5" customHeight="1">
      <c r="A3" s="30"/>
      <c r="B3" s="30"/>
      <c r="C3" s="31" t="s">
        <v>125</v>
      </c>
      <c r="D3" s="88" t="s">
        <v>119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47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47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94</v>
      </c>
      <c r="D8" s="38"/>
      <c r="E8" s="38"/>
      <c r="F8" s="38"/>
      <c r="G8" s="38">
        <v>1</v>
      </c>
    </row>
    <row r="9" spans="1:7" ht="31.5">
      <c r="A9" s="35">
        <v>2</v>
      </c>
      <c r="B9" s="36" t="s">
        <v>20</v>
      </c>
      <c r="C9" s="36" t="s">
        <v>53</v>
      </c>
      <c r="D9" s="38"/>
      <c r="E9" s="38"/>
      <c r="F9" s="38"/>
      <c r="G9" s="38">
        <v>1</v>
      </c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/>
      <c r="G10" s="38">
        <v>1</v>
      </c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>
        <v>2</v>
      </c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>
        <v>2</v>
      </c>
      <c r="G12" s="38"/>
    </row>
    <row r="13" spans="1:7" ht="37.5" customHeight="1">
      <c r="A13" s="36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36">
        <v>8</v>
      </c>
      <c r="B14" s="36" t="s">
        <v>26</v>
      </c>
      <c r="C14" s="36" t="s">
        <v>52</v>
      </c>
      <c r="D14" s="38"/>
      <c r="E14" s="38"/>
      <c r="F14" s="38"/>
      <c r="G14" s="38">
        <v>1</v>
      </c>
    </row>
    <row r="15" spans="1:7" ht="31.5">
      <c r="A15" s="36">
        <v>9</v>
      </c>
      <c r="B15" s="36" t="s">
        <v>27</v>
      </c>
      <c r="C15" s="36" t="s">
        <v>51</v>
      </c>
      <c r="D15" s="38"/>
      <c r="E15" s="38"/>
      <c r="F15" s="38"/>
      <c r="G15" s="38">
        <v>1</v>
      </c>
    </row>
    <row r="16" spans="1:7" s="8" customFormat="1" ht="18.75" customHeight="1">
      <c r="A16" s="44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4</v>
      </c>
      <c r="G16" s="43">
        <f>SUM(G8:G15)</f>
        <v>6</v>
      </c>
    </row>
    <row r="17" spans="1:7" s="8" customFormat="1" ht="18">
      <c r="A17" s="44"/>
      <c r="B17" s="44" t="s">
        <v>72</v>
      </c>
      <c r="C17" s="44"/>
      <c r="D17" s="82">
        <f>SUM(D16:G16)/9</f>
        <v>1.1111111111111112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36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36">
        <v>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36">
        <v>3</v>
      </c>
      <c r="B21" s="36" t="s">
        <v>30</v>
      </c>
      <c r="C21" s="36" t="s">
        <v>47</v>
      </c>
      <c r="D21" s="38"/>
      <c r="E21" s="38"/>
      <c r="F21" s="38"/>
      <c r="G21" s="38">
        <v>1</v>
      </c>
    </row>
    <row r="22" spans="1:7" ht="31.5">
      <c r="A22" s="36">
        <v>4</v>
      </c>
      <c r="B22" s="36" t="s">
        <v>31</v>
      </c>
      <c r="C22" s="36" t="s">
        <v>46</v>
      </c>
      <c r="D22" s="38"/>
      <c r="E22" s="38"/>
      <c r="F22" s="38"/>
      <c r="G22" s="38">
        <v>1</v>
      </c>
    </row>
    <row r="23" spans="1:7" ht="47.25">
      <c r="A23" s="36">
        <v>5</v>
      </c>
      <c r="B23" s="36" t="s">
        <v>32</v>
      </c>
      <c r="C23" s="36" t="s">
        <v>71</v>
      </c>
      <c r="D23" s="38"/>
      <c r="E23" s="38">
        <v>3</v>
      </c>
      <c r="F23" s="38"/>
      <c r="G23" s="38"/>
    </row>
    <row r="24" spans="1:7" ht="31.5">
      <c r="A24" s="36">
        <v>6</v>
      </c>
      <c r="B24" s="36" t="s">
        <v>33</v>
      </c>
      <c r="C24" s="36" t="s">
        <v>45</v>
      </c>
      <c r="D24" s="38"/>
      <c r="E24" s="38"/>
      <c r="F24" s="38">
        <v>2</v>
      </c>
      <c r="G24" s="38"/>
    </row>
    <row r="25" spans="1:7" ht="31.5">
      <c r="A25" s="36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36">
        <v>8</v>
      </c>
      <c r="B26" s="36" t="s">
        <v>35</v>
      </c>
      <c r="C26" s="36" t="s">
        <v>43</v>
      </c>
      <c r="D26" s="38"/>
      <c r="E26" s="38"/>
      <c r="F26" s="38"/>
      <c r="G26" s="38">
        <v>1</v>
      </c>
    </row>
    <row r="27" spans="1:7" s="8" customFormat="1" ht="18">
      <c r="A27" s="44"/>
      <c r="B27" s="44" t="s">
        <v>60</v>
      </c>
      <c r="C27" s="44"/>
      <c r="D27" s="43">
        <f>SUM(D19:D26)</f>
        <v>0</v>
      </c>
      <c r="E27" s="43">
        <f>SUM(E19:E26)</f>
        <v>3</v>
      </c>
      <c r="F27" s="43">
        <f>SUM(F19:F26)</f>
        <v>6</v>
      </c>
      <c r="G27" s="43">
        <f>SUM(G19:G26)</f>
        <v>4</v>
      </c>
    </row>
    <row r="28" spans="1:7" s="8" customFormat="1" ht="18">
      <c r="A28" s="44"/>
      <c r="B28" s="44" t="s">
        <v>72</v>
      </c>
      <c r="C28" s="44"/>
      <c r="D28" s="82">
        <f>SUM(D27:G27)/8</f>
        <v>1.625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36">
        <v>1</v>
      </c>
      <c r="B30" s="36" t="s">
        <v>36</v>
      </c>
      <c r="C30" s="36" t="s">
        <v>42</v>
      </c>
      <c r="D30" s="38"/>
      <c r="E30" s="38"/>
      <c r="F30" s="38">
        <v>2</v>
      </c>
      <c r="G30" s="38"/>
    </row>
    <row r="31" spans="1:7" ht="31.5">
      <c r="A31" s="36">
        <v>2</v>
      </c>
      <c r="B31" s="36" t="s">
        <v>37</v>
      </c>
      <c r="C31" s="36" t="s">
        <v>41</v>
      </c>
      <c r="D31" s="38">
        <v>4</v>
      </c>
      <c r="E31" s="38"/>
      <c r="F31" s="38"/>
      <c r="G31" s="38"/>
    </row>
    <row r="32" spans="1:7" ht="31.5">
      <c r="A32" s="36">
        <v>3</v>
      </c>
      <c r="B32" s="36" t="s">
        <v>18</v>
      </c>
      <c r="C32" s="45"/>
      <c r="D32" s="38">
        <v>4</v>
      </c>
      <c r="E32" s="38"/>
      <c r="F32" s="38"/>
      <c r="G32" s="38"/>
    </row>
    <row r="33" spans="1:7" ht="47.25">
      <c r="A33" s="36">
        <v>4</v>
      </c>
      <c r="B33" s="36" t="s">
        <v>38</v>
      </c>
      <c r="C33" s="36" t="s">
        <v>55</v>
      </c>
      <c r="D33" s="38"/>
      <c r="E33" s="38"/>
      <c r="F33" s="38">
        <v>2</v>
      </c>
      <c r="G33" s="38"/>
    </row>
    <row r="34" spans="1:7" ht="31.5">
      <c r="A34" s="36">
        <v>5</v>
      </c>
      <c r="B34" s="36" t="s">
        <v>1</v>
      </c>
      <c r="C34" s="36" t="s">
        <v>39</v>
      </c>
      <c r="D34" s="38"/>
      <c r="E34" s="38"/>
      <c r="F34" s="38">
        <v>2</v>
      </c>
      <c r="G34" s="38"/>
    </row>
    <row r="35" spans="1:7" ht="63">
      <c r="A35" s="36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4"/>
      <c r="B36" s="42" t="s">
        <v>60</v>
      </c>
      <c r="C36" s="42"/>
      <c r="D36" s="43">
        <f>SUM(D30:D35)</f>
        <v>8</v>
      </c>
      <c r="E36" s="43">
        <f>SUM(E30:E35)</f>
        <v>0</v>
      </c>
      <c r="F36" s="43">
        <f>SUM(F30:F35)</f>
        <v>8</v>
      </c>
      <c r="G36" s="43">
        <f>SUM(G30:G35)</f>
        <v>0</v>
      </c>
    </row>
    <row r="37" spans="1:7" s="8" customFormat="1" ht="18">
      <c r="A37" s="44"/>
      <c r="B37" s="44" t="s">
        <v>72</v>
      </c>
      <c r="C37" s="44"/>
      <c r="D37" s="82">
        <f>SUM(D36:G36)/6</f>
        <v>2.6666666666666665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D28:G28"/>
    <mergeCell ref="D37:G3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28">
      <selection activeCell="C41" sqref="C41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 customHeight="1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122</v>
      </c>
      <c r="D2" s="30"/>
      <c r="E2" s="88" t="s">
        <v>116</v>
      </c>
      <c r="F2" s="88"/>
      <c r="G2" s="88"/>
    </row>
    <row r="3" spans="1:7" ht="49.5" customHeight="1">
      <c r="A3" s="30"/>
      <c r="B3" s="30"/>
      <c r="C3" s="31" t="s">
        <v>123</v>
      </c>
      <c r="D3" s="88" t="s">
        <v>66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47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47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92</v>
      </c>
      <c r="D8" s="38"/>
      <c r="E8" s="38">
        <v>3</v>
      </c>
      <c r="F8" s="38"/>
      <c r="G8" s="38"/>
    </row>
    <row r="9" spans="1:7" ht="31.5">
      <c r="A9" s="35">
        <v>2</v>
      </c>
      <c r="B9" s="36" t="s">
        <v>20</v>
      </c>
      <c r="C9" s="37" t="s">
        <v>53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>
        <v>3</v>
      </c>
      <c r="F10" s="38"/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>
        <v>3</v>
      </c>
      <c r="F11" s="38"/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>
        <v>3</v>
      </c>
      <c r="F12" s="38"/>
      <c r="G12" s="38"/>
    </row>
    <row r="13" spans="1:7" ht="33">
      <c r="A13" s="35">
        <v>7</v>
      </c>
      <c r="B13" s="36" t="s">
        <v>25</v>
      </c>
      <c r="C13" s="39" t="s">
        <v>54</v>
      </c>
      <c r="D13" s="38"/>
      <c r="E13" s="38">
        <v>3</v>
      </c>
      <c r="F13" s="38"/>
      <c r="G13" s="38"/>
    </row>
    <row r="14" spans="1:7" ht="37.5" customHeight="1">
      <c r="A14" s="40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>
        <v>2</v>
      </c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15</v>
      </c>
      <c r="F16" s="43">
        <f>SUM(F8:F15)</f>
        <v>6</v>
      </c>
      <c r="G16" s="43">
        <f>SUM(G8:G15)</f>
        <v>0</v>
      </c>
    </row>
    <row r="17" spans="1:7" s="8" customFormat="1" ht="18">
      <c r="A17" s="41"/>
      <c r="B17" s="44" t="s">
        <v>72</v>
      </c>
      <c r="C17" s="44"/>
      <c r="D17" s="82">
        <f>SUM(D16:G16)/9</f>
        <v>2.3333333333333335</v>
      </c>
      <c r="E17" s="83"/>
      <c r="F17" s="83"/>
      <c r="G17" s="84"/>
    </row>
    <row r="18" spans="1:7" s="8" customFormat="1" ht="18">
      <c r="A18" s="85" t="s">
        <v>58</v>
      </c>
      <c r="B18" s="86"/>
      <c r="C18" s="86"/>
      <c r="D18" s="86"/>
      <c r="E18" s="86"/>
      <c r="F18" s="86"/>
      <c r="G18" s="87"/>
    </row>
    <row r="19" spans="1:7" s="8" customFormat="1" ht="31.5">
      <c r="A19" s="36">
        <v>1</v>
      </c>
      <c r="B19" s="36" t="s">
        <v>49</v>
      </c>
      <c r="C19" s="36" t="s">
        <v>50</v>
      </c>
      <c r="D19" s="38"/>
      <c r="E19" s="38" t="s">
        <v>90</v>
      </c>
      <c r="F19" s="38">
        <v>2</v>
      </c>
      <c r="G19" s="38"/>
    </row>
    <row r="20" spans="1:7" ht="31.5">
      <c r="A20" s="40">
        <v>12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40">
        <v>13</v>
      </c>
      <c r="B21" s="36" t="s">
        <v>30</v>
      </c>
      <c r="C21" s="36" t="s">
        <v>47</v>
      </c>
      <c r="D21" s="38"/>
      <c r="E21" s="38">
        <v>3</v>
      </c>
      <c r="F21" s="38"/>
      <c r="G21" s="38"/>
    </row>
    <row r="22" spans="1:7" ht="31.5">
      <c r="A22" s="40">
        <v>14</v>
      </c>
      <c r="B22" s="36" t="s">
        <v>31</v>
      </c>
      <c r="C22" s="36" t="s">
        <v>46</v>
      </c>
      <c r="D22" s="38"/>
      <c r="E22" s="38">
        <v>3</v>
      </c>
      <c r="F22" s="38"/>
      <c r="G22" s="38"/>
    </row>
    <row r="23" spans="1:7" ht="47.25">
      <c r="A23" s="40">
        <v>15</v>
      </c>
      <c r="B23" s="36" t="s">
        <v>32</v>
      </c>
      <c r="C23" s="36" t="s">
        <v>71</v>
      </c>
      <c r="D23" s="38"/>
      <c r="E23" s="38"/>
      <c r="F23" s="38">
        <v>2</v>
      </c>
      <c r="G23" s="38"/>
    </row>
    <row r="24" spans="1:7" ht="31.5">
      <c r="A24" s="40">
        <v>16</v>
      </c>
      <c r="B24" s="36" t="s">
        <v>33</v>
      </c>
      <c r="C24" s="36" t="s">
        <v>45</v>
      </c>
      <c r="D24" s="38"/>
      <c r="E24" s="38">
        <v>3</v>
      </c>
      <c r="F24" s="38"/>
      <c r="G24" s="38"/>
    </row>
    <row r="25" spans="1:7" ht="31.5">
      <c r="A25" s="40">
        <v>17</v>
      </c>
      <c r="B25" s="36" t="s">
        <v>34</v>
      </c>
      <c r="C25" s="36" t="s">
        <v>44</v>
      </c>
      <c r="D25" s="38"/>
      <c r="E25" s="38">
        <v>3</v>
      </c>
      <c r="F25" s="38"/>
      <c r="G25" s="38"/>
    </row>
    <row r="26" spans="1:7" ht="31.5">
      <c r="A26" s="40">
        <v>18</v>
      </c>
      <c r="B26" s="36" t="s">
        <v>35</v>
      </c>
      <c r="C26" s="36" t="s">
        <v>43</v>
      </c>
      <c r="D26" s="38"/>
      <c r="E26" s="38">
        <v>3</v>
      </c>
      <c r="F26" s="38"/>
      <c r="G26" s="38"/>
    </row>
    <row r="27" spans="1:7" s="8" customFormat="1" ht="18">
      <c r="A27" s="41"/>
      <c r="B27" s="42" t="s">
        <v>60</v>
      </c>
      <c r="C27" s="42"/>
      <c r="D27" s="43">
        <f>SUM(D19:D26)</f>
        <v>0</v>
      </c>
      <c r="E27" s="43">
        <f>SUM(E19:E26)</f>
        <v>15</v>
      </c>
      <c r="F27" s="43">
        <f>SUM(F19:F26)</f>
        <v>4</v>
      </c>
      <c r="G27" s="43">
        <f>SUM(G19:G26)</f>
        <v>1</v>
      </c>
    </row>
    <row r="28" spans="1:7" s="8" customFormat="1" ht="18">
      <c r="A28" s="41"/>
      <c r="B28" s="44" t="s">
        <v>72</v>
      </c>
      <c r="C28" s="44"/>
      <c r="D28" s="82">
        <f>SUM(D27:G27)/9</f>
        <v>2.2222222222222223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21</v>
      </c>
      <c r="B30" s="36" t="s">
        <v>36</v>
      </c>
      <c r="C30" s="36" t="s">
        <v>42</v>
      </c>
      <c r="D30" s="38">
        <v>4</v>
      </c>
      <c r="E30" s="38"/>
      <c r="F30" s="38"/>
      <c r="G30" s="38"/>
    </row>
    <row r="31" spans="1:7" ht="31.5">
      <c r="A31" s="40">
        <v>22</v>
      </c>
      <c r="B31" s="36" t="s">
        <v>37</v>
      </c>
      <c r="C31" s="36" t="s">
        <v>41</v>
      </c>
      <c r="D31" s="38">
        <v>4</v>
      </c>
      <c r="E31" s="38"/>
      <c r="F31" s="38"/>
      <c r="G31" s="38"/>
    </row>
    <row r="32" spans="1:7" ht="31.5">
      <c r="A32" s="40">
        <v>23</v>
      </c>
      <c r="B32" s="36" t="s">
        <v>18</v>
      </c>
      <c r="C32" s="36"/>
      <c r="D32" s="38">
        <v>4</v>
      </c>
      <c r="E32" s="38"/>
      <c r="F32" s="38"/>
      <c r="G32" s="38"/>
    </row>
    <row r="33" spans="1:7" ht="47.25">
      <c r="A33" s="40">
        <v>24</v>
      </c>
      <c r="B33" s="36" t="s">
        <v>38</v>
      </c>
      <c r="C33" s="45" t="s">
        <v>55</v>
      </c>
      <c r="D33" s="38">
        <v>4</v>
      </c>
      <c r="E33" s="38"/>
      <c r="F33" s="38"/>
      <c r="G33" s="38"/>
    </row>
    <row r="34" spans="1:7" ht="31.5">
      <c r="A34" s="40">
        <v>25</v>
      </c>
      <c r="B34" s="36" t="s">
        <v>1</v>
      </c>
      <c r="C34" s="36" t="s">
        <v>39</v>
      </c>
      <c r="D34" s="38"/>
      <c r="E34" s="38">
        <v>3</v>
      </c>
      <c r="F34" s="38"/>
      <c r="G34" s="38"/>
    </row>
    <row r="35" spans="1:7" ht="63">
      <c r="A35" s="40">
        <v>26</v>
      </c>
      <c r="B35" s="36" t="s">
        <v>0</v>
      </c>
      <c r="C35" s="36" t="s">
        <v>40</v>
      </c>
      <c r="D35" s="38"/>
      <c r="E35" s="38">
        <v>3</v>
      </c>
      <c r="F35" s="38"/>
      <c r="G35" s="38"/>
    </row>
    <row r="36" spans="1:7" ht="18">
      <c r="A36" s="41"/>
      <c r="B36" s="42" t="s">
        <v>60</v>
      </c>
      <c r="C36" s="42"/>
      <c r="D36" s="43">
        <f>SUM(D30:D35)</f>
        <v>16</v>
      </c>
      <c r="E36" s="43">
        <f>SUM(E30:E35)</f>
        <v>6</v>
      </c>
      <c r="F36" s="43">
        <f>SUM(F30:F35)</f>
        <v>0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3.6666666666666665</v>
      </c>
      <c r="E37" s="83"/>
      <c r="F37" s="83"/>
      <c r="G37" s="84"/>
    </row>
  </sheetData>
  <sheetProtection/>
  <mergeCells count="12">
    <mergeCell ref="D17:G17"/>
    <mergeCell ref="D28:G28"/>
    <mergeCell ref="D37:G37"/>
    <mergeCell ref="A18:G18"/>
    <mergeCell ref="A29:G29"/>
    <mergeCell ref="A1:G1"/>
    <mergeCell ref="E2:G2"/>
    <mergeCell ref="D3:G3"/>
    <mergeCell ref="B5:B6"/>
    <mergeCell ref="C5:C6"/>
    <mergeCell ref="A7:G7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showGridLines="0" view="pageBreakPreview" zoomScaleSheetLayoutView="100" workbookViewId="0" topLeftCell="A10">
      <selection activeCell="H22" sqref="H22"/>
    </sheetView>
  </sheetViews>
  <sheetFormatPr defaultColWidth="12" defaultRowHeight="15"/>
  <cols>
    <col min="1" max="1" width="11.66015625" style="9" bestFit="1" customWidth="1"/>
    <col min="2" max="2" width="15.66015625" style="9" bestFit="1" customWidth="1"/>
    <col min="3" max="3" width="28.16015625" style="9" customWidth="1"/>
    <col min="4" max="4" width="20.83203125" style="9" customWidth="1"/>
    <col min="5" max="5" width="20.16015625" style="9" customWidth="1"/>
    <col min="6" max="6" width="17.33203125" style="9" bestFit="1" customWidth="1"/>
    <col min="7" max="7" width="14.5" style="9" customWidth="1"/>
    <col min="8" max="16384" width="12" style="9" customWidth="1"/>
  </cols>
  <sheetData>
    <row r="2" spans="1:7" ht="16.5">
      <c r="A2" s="16"/>
      <c r="B2" s="16"/>
      <c r="C2" s="79" t="s">
        <v>91</v>
      </c>
      <c r="D2" s="79"/>
      <c r="E2" s="79"/>
      <c r="F2" s="80" t="s">
        <v>89</v>
      </c>
      <c r="G2" s="74" t="s">
        <v>105</v>
      </c>
    </row>
    <row r="3" spans="1:7" s="11" customFormat="1" ht="25.5">
      <c r="A3" s="79" t="s">
        <v>88</v>
      </c>
      <c r="B3" s="79"/>
      <c r="C3" s="17" t="s">
        <v>57</v>
      </c>
      <c r="D3" s="17" t="s">
        <v>58</v>
      </c>
      <c r="E3" s="17" t="s">
        <v>59</v>
      </c>
      <c r="F3" s="81"/>
      <c r="G3" s="74"/>
    </row>
    <row r="4" spans="1:7" ht="15" customHeight="1">
      <c r="A4" s="75" t="s">
        <v>73</v>
      </c>
      <c r="B4" s="18" t="s">
        <v>74</v>
      </c>
      <c r="C4" s="19">
        <f>KEROU!D17</f>
        <v>2.2222222222222223</v>
      </c>
      <c r="D4" s="19">
        <f>KEROU!D28</f>
        <v>2.125</v>
      </c>
      <c r="E4" s="19">
        <f>KEROU!D37</f>
        <v>3.3333333333333335</v>
      </c>
      <c r="F4" s="19">
        <f aca="true" t="shared" si="0" ref="F4:F11">AVERAGE(C4:E4)</f>
        <v>2.560185185185185</v>
      </c>
      <c r="G4" s="20" t="s">
        <v>6</v>
      </c>
    </row>
    <row r="5" spans="1:7" ht="15" customHeight="1">
      <c r="A5" s="76"/>
      <c r="B5" s="21" t="s">
        <v>75</v>
      </c>
      <c r="C5" s="22">
        <f>KOUANDE!D17</f>
        <v>1.8888888888888888</v>
      </c>
      <c r="D5" s="22">
        <f>KOUANDE!D28</f>
        <v>1.75</v>
      </c>
      <c r="E5" s="22">
        <f>KOUANDE!D37</f>
        <v>2.6666666666666665</v>
      </c>
      <c r="F5" s="22">
        <f t="shared" si="0"/>
        <v>2.1018518518518516</v>
      </c>
      <c r="G5" s="23" t="s">
        <v>3</v>
      </c>
    </row>
    <row r="6" spans="1:7" ht="16.5">
      <c r="A6" s="77"/>
      <c r="B6" s="24" t="s">
        <v>76</v>
      </c>
      <c r="C6" s="25">
        <f>PEHUNCO!D17</f>
        <v>1.4444444444444444</v>
      </c>
      <c r="D6" s="25">
        <f>PEHUNCO!D28</f>
        <v>1.7777777777777777</v>
      </c>
      <c r="E6" s="25">
        <f>PEHUNCO!D37</f>
        <v>2.3333333333333335</v>
      </c>
      <c r="F6" s="25">
        <f t="shared" si="0"/>
        <v>1.8518518518518519</v>
      </c>
      <c r="G6" s="26" t="s">
        <v>3</v>
      </c>
    </row>
    <row r="7" spans="1:7" ht="16.5">
      <c r="A7" s="78" t="s">
        <v>77</v>
      </c>
      <c r="B7" s="18" t="s">
        <v>96</v>
      </c>
      <c r="C7" s="19">
        <f>'BANIKOARA 1'!D17</f>
        <v>1.7777777777777777</v>
      </c>
      <c r="D7" s="19">
        <f>'BANIKOARA 1'!D28</f>
        <v>1.75</v>
      </c>
      <c r="E7" s="19">
        <f>'BANIKOARA 1'!D37</f>
        <v>2.6666666666666665</v>
      </c>
      <c r="F7" s="19">
        <f t="shared" si="0"/>
        <v>2.064814814814815</v>
      </c>
      <c r="G7" s="20" t="s">
        <v>3</v>
      </c>
    </row>
    <row r="8" spans="1:7" ht="16.5">
      <c r="A8" s="78"/>
      <c r="B8" s="21" t="s">
        <v>97</v>
      </c>
      <c r="C8" s="22">
        <f>'BANIKOARA 2'!D17</f>
        <v>1.3333333333333333</v>
      </c>
      <c r="D8" s="22">
        <f>'BANIKOARA 2'!D28</f>
        <v>1.5</v>
      </c>
      <c r="E8" s="22">
        <f>'BANIKOARA 2'!D37</f>
        <v>2.1666666666666665</v>
      </c>
      <c r="F8" s="22">
        <f t="shared" si="0"/>
        <v>1.6666666666666667</v>
      </c>
      <c r="G8" s="23" t="s">
        <v>3</v>
      </c>
    </row>
    <row r="9" spans="1:7" ht="16.5">
      <c r="A9" s="78"/>
      <c r="B9" s="21" t="s">
        <v>78</v>
      </c>
      <c r="C9" s="22">
        <f>GOGOUNOU!D17</f>
        <v>1.3333333333333333</v>
      </c>
      <c r="D9" s="22">
        <f>GOGOUNOU!D28</f>
        <v>2</v>
      </c>
      <c r="E9" s="22">
        <f>GOGOUNOU!D37</f>
        <v>2.1666666666666665</v>
      </c>
      <c r="F9" s="22">
        <f t="shared" si="0"/>
        <v>1.8333333333333333</v>
      </c>
      <c r="G9" s="23" t="s">
        <v>3</v>
      </c>
    </row>
    <row r="10" spans="1:7" ht="16.5">
      <c r="A10" s="78"/>
      <c r="B10" s="21" t="s">
        <v>79</v>
      </c>
      <c r="C10" s="22">
        <f>KANDI!D17</f>
        <v>1.1111111111111112</v>
      </c>
      <c r="D10" s="22">
        <f>KANDI!D28</f>
        <v>1.5</v>
      </c>
      <c r="E10" s="22">
        <f>KANDI!D37</f>
        <v>1.5</v>
      </c>
      <c r="F10" s="22">
        <f t="shared" si="0"/>
        <v>1.3703703703703702</v>
      </c>
      <c r="G10" s="23" t="s">
        <v>2</v>
      </c>
    </row>
    <row r="11" spans="1:7" ht="16.5">
      <c r="A11" s="78"/>
      <c r="B11" s="21" t="s">
        <v>80</v>
      </c>
      <c r="C11" s="22">
        <f>MALANVILLE!D17</f>
        <v>1.2222222222222223</v>
      </c>
      <c r="D11" s="22">
        <f>MALANVILLE!D28</f>
        <v>1.3333333333333333</v>
      </c>
      <c r="E11" s="22">
        <f>MALANVILLE!D37</f>
        <v>1.3333333333333333</v>
      </c>
      <c r="F11" s="22">
        <f t="shared" si="0"/>
        <v>1.296296296296296</v>
      </c>
      <c r="G11" s="23" t="s">
        <v>2</v>
      </c>
    </row>
    <row r="12" spans="1:7" ht="16.5">
      <c r="A12" s="78"/>
      <c r="B12" s="24" t="s">
        <v>81</v>
      </c>
      <c r="C12" s="25">
        <f>SEGBANA!D17</f>
        <v>1</v>
      </c>
      <c r="D12" s="25">
        <f>SEGBANA!D28</f>
        <v>1.5</v>
      </c>
      <c r="E12" s="25">
        <f>SEGBANA!D37</f>
        <v>2</v>
      </c>
      <c r="F12" s="25">
        <f aca="true" t="shared" si="1" ref="F12:F17">AVERAGE(C12:E12)</f>
        <v>1.5</v>
      </c>
      <c r="G12" s="26" t="s">
        <v>2</v>
      </c>
    </row>
    <row r="13" spans="1:7" ht="16.5">
      <c r="A13" s="75" t="s">
        <v>82</v>
      </c>
      <c r="B13" s="18" t="s">
        <v>83</v>
      </c>
      <c r="C13" s="19">
        <f>BKE!D17</f>
        <v>2.2222222222222223</v>
      </c>
      <c r="D13" s="19">
        <f>BKE!D28</f>
        <v>2.3333333333333335</v>
      </c>
      <c r="E13" s="19">
        <f>BKE!D37</f>
        <v>3.5</v>
      </c>
      <c r="F13" s="19">
        <f>AVERAGE(C13:E13)</f>
        <v>2.685185185185185</v>
      </c>
      <c r="G13" s="20" t="s">
        <v>6</v>
      </c>
    </row>
    <row r="14" spans="1:7" ht="16.5">
      <c r="A14" s="76"/>
      <c r="B14" s="21" t="s">
        <v>84</v>
      </c>
      <c r="C14" s="22">
        <f>KALALE!D17</f>
        <v>1.1111111111111112</v>
      </c>
      <c r="D14" s="22">
        <f>KALALE!D28</f>
        <v>1.625</v>
      </c>
      <c r="E14" s="22">
        <f>KALALE!D37</f>
        <v>2.6666666666666665</v>
      </c>
      <c r="F14" s="22">
        <f t="shared" si="1"/>
        <v>1.8009259259259258</v>
      </c>
      <c r="G14" s="23" t="s">
        <v>3</v>
      </c>
    </row>
    <row r="15" spans="1:7" ht="16.5">
      <c r="A15" s="76"/>
      <c r="B15" s="21" t="s">
        <v>85</v>
      </c>
      <c r="C15" s="22">
        <f>'N''DALI'!D17</f>
        <v>2</v>
      </c>
      <c r="D15" s="22">
        <f>'N''DALI'!D28</f>
        <v>2.625</v>
      </c>
      <c r="E15" s="22">
        <f>'N''DALI'!D37</f>
        <v>3.6666666666666665</v>
      </c>
      <c r="F15" s="22">
        <f t="shared" si="1"/>
        <v>2.763888888888889</v>
      </c>
      <c r="G15" s="23" t="s">
        <v>6</v>
      </c>
    </row>
    <row r="16" spans="1:7" ht="16.5">
      <c r="A16" s="76"/>
      <c r="B16" s="21" t="s">
        <v>86</v>
      </c>
      <c r="C16" s="22">
        <f>NIKKI!D17</f>
        <v>1.5555555555555556</v>
      </c>
      <c r="D16" s="22">
        <f>NIKKI!D28</f>
        <v>2.25</v>
      </c>
      <c r="E16" s="22">
        <f>NIKKI!D37</f>
        <v>3.5</v>
      </c>
      <c r="F16" s="22">
        <f t="shared" si="1"/>
        <v>2.435185185185185</v>
      </c>
      <c r="G16" s="23" t="s">
        <v>3</v>
      </c>
    </row>
    <row r="17" spans="1:7" ht="16.5">
      <c r="A17" s="77"/>
      <c r="B17" s="24" t="s">
        <v>87</v>
      </c>
      <c r="C17" s="25">
        <f>SINENDE!D17</f>
        <v>2.3333333333333335</v>
      </c>
      <c r="D17" s="25">
        <f>SINENDE!D28</f>
        <v>2.2222222222222223</v>
      </c>
      <c r="E17" s="25">
        <f>SINENDE!D37</f>
        <v>3.6666666666666665</v>
      </c>
      <c r="F17" s="25">
        <f t="shared" si="1"/>
        <v>2.7407407407407405</v>
      </c>
      <c r="G17" s="26" t="s">
        <v>6</v>
      </c>
    </row>
    <row r="20" spans="3:5" ht="16.5">
      <c r="C20" s="10"/>
      <c r="D20" s="27" t="s">
        <v>140</v>
      </c>
      <c r="E20" s="27" t="s">
        <v>95</v>
      </c>
    </row>
    <row r="21" spans="4:5" ht="16.5">
      <c r="D21" s="28" t="s">
        <v>85</v>
      </c>
      <c r="E21" s="29">
        <v>2.76388888888889</v>
      </c>
    </row>
    <row r="22" spans="4:5" ht="16.5">
      <c r="D22" s="28" t="s">
        <v>87</v>
      </c>
      <c r="E22" s="29">
        <v>2.7407407407407405</v>
      </c>
    </row>
    <row r="23" spans="4:5" ht="16.5">
      <c r="D23" s="28" t="s">
        <v>83</v>
      </c>
      <c r="E23" s="29">
        <v>2.685185185185185</v>
      </c>
    </row>
    <row r="24" spans="4:5" ht="16.5">
      <c r="D24" s="28" t="s">
        <v>86</v>
      </c>
      <c r="E24" s="29">
        <v>2.435185185185185</v>
      </c>
    </row>
    <row r="25" spans="4:5" ht="16.5">
      <c r="D25" s="28" t="s">
        <v>76</v>
      </c>
      <c r="E25" s="29">
        <v>1.85</v>
      </c>
    </row>
    <row r="26" spans="4:5" ht="16.5">
      <c r="D26" s="28" t="s">
        <v>96</v>
      </c>
      <c r="E26" s="29">
        <v>2.06</v>
      </c>
    </row>
    <row r="27" spans="4:5" ht="16.5">
      <c r="D27" s="28" t="s">
        <v>84</v>
      </c>
      <c r="E27" s="29">
        <v>1.8009259259259258</v>
      </c>
    </row>
    <row r="28" spans="4:5" ht="16.5">
      <c r="D28" s="28" t="s">
        <v>74</v>
      </c>
      <c r="E28" s="29">
        <v>2.56</v>
      </c>
    </row>
    <row r="29" spans="4:5" ht="16.5">
      <c r="D29" s="28" t="s">
        <v>81</v>
      </c>
      <c r="E29" s="29">
        <v>1.5</v>
      </c>
    </row>
    <row r="30" spans="4:5" ht="16.5">
      <c r="D30" s="28" t="s">
        <v>97</v>
      </c>
      <c r="E30" s="29">
        <v>1.5</v>
      </c>
    </row>
    <row r="31" spans="4:5" ht="16.5">
      <c r="D31" s="28" t="s">
        <v>80</v>
      </c>
      <c r="E31" s="29">
        <v>1.296296296296296</v>
      </c>
    </row>
    <row r="32" spans="4:5" ht="16.5">
      <c r="D32" s="28" t="s">
        <v>78</v>
      </c>
      <c r="E32" s="29">
        <v>1.83</v>
      </c>
    </row>
    <row r="33" spans="4:5" ht="16.5">
      <c r="D33" s="28" t="s">
        <v>75</v>
      </c>
      <c r="E33" s="29">
        <v>2.1</v>
      </c>
    </row>
    <row r="34" spans="4:5" ht="16.5">
      <c r="D34" s="28" t="s">
        <v>79</v>
      </c>
      <c r="E34" s="29">
        <v>1.37</v>
      </c>
    </row>
  </sheetData>
  <sheetProtection/>
  <mergeCells count="7">
    <mergeCell ref="G2:G3"/>
    <mergeCell ref="A4:A6"/>
    <mergeCell ref="A7:A12"/>
    <mergeCell ref="A13:A17"/>
    <mergeCell ref="A3:B3"/>
    <mergeCell ref="C2:E2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workbookViewId="0" topLeftCell="A25">
      <selection activeCell="C41" sqref="C41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88" t="s">
        <v>9</v>
      </c>
      <c r="B1" s="88"/>
      <c r="C1" s="88"/>
      <c r="D1" s="88"/>
      <c r="E1" s="88"/>
      <c r="F1" s="88"/>
      <c r="G1" s="88"/>
    </row>
    <row r="2" spans="1:7" ht="24.75" customHeight="1">
      <c r="A2" s="30"/>
      <c r="B2" s="30"/>
      <c r="C2" s="31" t="s">
        <v>138</v>
      </c>
      <c r="D2" s="30"/>
      <c r="E2" s="88" t="s">
        <v>139</v>
      </c>
      <c r="F2" s="88"/>
      <c r="G2" s="88"/>
    </row>
    <row r="3" spans="1:7" ht="49.5" customHeight="1">
      <c r="A3" s="30"/>
      <c r="B3" s="30"/>
      <c r="C3" s="31" t="s">
        <v>107</v>
      </c>
      <c r="D3" s="88" t="s">
        <v>100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111.75" customHeight="1">
      <c r="A8" s="35">
        <v>1</v>
      </c>
      <c r="B8" s="36" t="s">
        <v>162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163</v>
      </c>
      <c r="C9" s="36" t="s">
        <v>69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164</v>
      </c>
      <c r="C10" s="36" t="s">
        <v>23</v>
      </c>
      <c r="D10" s="38"/>
      <c r="E10" s="38">
        <v>3</v>
      </c>
      <c r="F10" s="38"/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>
        <v>3</v>
      </c>
      <c r="F11" s="38"/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>
        <v>3</v>
      </c>
      <c r="F12" s="38"/>
      <c r="G12" s="38"/>
    </row>
    <row r="13" spans="1:7" ht="37.5" customHeight="1">
      <c r="A13" s="40">
        <v>7</v>
      </c>
      <c r="B13" s="36" t="s">
        <v>165</v>
      </c>
      <c r="C13" s="36" t="s">
        <v>54</v>
      </c>
      <c r="D13" s="38"/>
      <c r="E13" s="38"/>
      <c r="F13" s="38"/>
      <c r="G13" s="38">
        <v>1</v>
      </c>
    </row>
    <row r="14" spans="1:7" ht="31.5">
      <c r="A14" s="40">
        <v>8</v>
      </c>
      <c r="B14" s="36" t="s">
        <v>166</v>
      </c>
      <c r="C14" s="36" t="s">
        <v>52</v>
      </c>
      <c r="D14" s="38"/>
      <c r="E14" s="38">
        <v>3</v>
      </c>
      <c r="F14" s="38"/>
      <c r="G14" s="38"/>
    </row>
    <row r="15" spans="1:7" ht="31.5">
      <c r="A15" s="40">
        <v>9</v>
      </c>
      <c r="B15" s="36" t="s">
        <v>167</v>
      </c>
      <c r="C15" s="36" t="s">
        <v>51</v>
      </c>
      <c r="D15" s="38"/>
      <c r="E15" s="38">
        <v>3</v>
      </c>
      <c r="F15" s="38"/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15</v>
      </c>
      <c r="F16" s="43">
        <f>SUM(F8:F15)</f>
        <v>4</v>
      </c>
      <c r="G16" s="43">
        <f>SUM(G8:G15)</f>
        <v>1</v>
      </c>
    </row>
    <row r="17" spans="1:7" s="8" customFormat="1" ht="18">
      <c r="A17" s="41"/>
      <c r="B17" s="44" t="s">
        <v>72</v>
      </c>
      <c r="C17" s="44"/>
      <c r="D17" s="82">
        <f>SUM(D16:G16)/9</f>
        <v>2.2222222222222223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>
        <v>2</v>
      </c>
      <c r="G20" s="38"/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/>
      <c r="F23" s="38">
        <v>2</v>
      </c>
      <c r="G23" s="38"/>
    </row>
    <row r="24" spans="1:7" ht="31.5">
      <c r="A24" s="40">
        <v>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40">
        <v>7</v>
      </c>
      <c r="B25" s="36" t="s">
        <v>34</v>
      </c>
      <c r="C25" s="36" t="s">
        <v>44</v>
      </c>
      <c r="D25" s="38"/>
      <c r="E25" s="38">
        <v>3</v>
      </c>
      <c r="F25" s="38"/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>
        <v>3</v>
      </c>
      <c r="F26" s="38"/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6</v>
      </c>
      <c r="F27" s="43">
        <f>SUM(F19:F26)</f>
        <v>10</v>
      </c>
      <c r="G27" s="43">
        <f>SUM(G19:G26)</f>
        <v>1</v>
      </c>
    </row>
    <row r="28" spans="1:7" s="8" customFormat="1" ht="18">
      <c r="A28" s="41"/>
      <c r="B28" s="44" t="s">
        <v>72</v>
      </c>
      <c r="C28" s="44"/>
      <c r="D28" s="82">
        <f>SUM(D27:G27)/8</f>
        <v>2.125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>
        <v>4</v>
      </c>
      <c r="E30" s="38"/>
      <c r="F30" s="38"/>
      <c r="G30" s="38"/>
    </row>
    <row r="31" spans="1:7" ht="31.5">
      <c r="A31" s="40">
        <v>2</v>
      </c>
      <c r="B31" s="36" t="s">
        <v>37</v>
      </c>
      <c r="C31" s="36" t="s">
        <v>41</v>
      </c>
      <c r="D31" s="38">
        <v>4</v>
      </c>
      <c r="E31" s="38"/>
      <c r="F31" s="38"/>
      <c r="G31" s="38"/>
    </row>
    <row r="32" spans="1:7" ht="31.5">
      <c r="A32" s="40">
        <v>3</v>
      </c>
      <c r="B32" s="36" t="s">
        <v>18</v>
      </c>
      <c r="C32" s="45"/>
      <c r="D32" s="38">
        <v>4</v>
      </c>
      <c r="E32" s="38"/>
      <c r="F32" s="38"/>
      <c r="G32" s="38"/>
    </row>
    <row r="33" spans="1:7" ht="47.25">
      <c r="A33" s="40">
        <v>4</v>
      </c>
      <c r="B33" s="36" t="s">
        <v>38</v>
      </c>
      <c r="C33" s="36" t="s">
        <v>55</v>
      </c>
      <c r="D33" s="38">
        <v>4</v>
      </c>
      <c r="E33" s="38"/>
      <c r="F33" s="38"/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/>
      <c r="F34" s="38">
        <v>2</v>
      </c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1"/>
      <c r="B36" s="42" t="s">
        <v>60</v>
      </c>
      <c r="C36" s="42"/>
      <c r="D36" s="43">
        <f>SUM(D30:D35)</f>
        <v>16</v>
      </c>
      <c r="E36" s="43">
        <f>SUM(E30:E35)</f>
        <v>0</v>
      </c>
      <c r="F36" s="43">
        <f>SUM(F30:F35)</f>
        <v>4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3.3333333333333335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D28:G28"/>
    <mergeCell ref="D37:G37"/>
    <mergeCell ref="A18:G18"/>
    <mergeCell ref="A7:G7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5">
      <selection activeCell="C34" sqref="C34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137</v>
      </c>
      <c r="D2" s="30"/>
      <c r="E2" s="88" t="s">
        <v>63</v>
      </c>
      <c r="F2" s="88"/>
      <c r="G2" s="88"/>
    </row>
    <row r="3" spans="1:7" ht="49.5" customHeight="1">
      <c r="A3" s="30"/>
      <c r="B3" s="30"/>
      <c r="C3" s="31" t="s">
        <v>106</v>
      </c>
      <c r="D3" s="88" t="s">
        <v>100</v>
      </c>
      <c r="E3" s="88"/>
      <c r="F3" s="88"/>
      <c r="G3" s="88"/>
    </row>
    <row r="4" spans="1:7" ht="18">
      <c r="A4" s="30"/>
      <c r="B4" s="30"/>
      <c r="C4" s="31"/>
      <c r="D4" s="30"/>
      <c r="E4" s="46"/>
      <c r="F4" s="46"/>
      <c r="G4" s="46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111.75" customHeight="1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69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104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>
        <v>3</v>
      </c>
      <c r="F11" s="38"/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>
        <v>2</v>
      </c>
      <c r="G12" s="38"/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/>
      <c r="F13" s="38">
        <v>2</v>
      </c>
      <c r="G13" s="38"/>
    </row>
    <row r="14" spans="1:7" ht="31.5">
      <c r="A14" s="40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>
        <v>2</v>
      </c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3</v>
      </c>
      <c r="F16" s="43">
        <f>SUM(F8:F15)</f>
        <v>14</v>
      </c>
      <c r="G16" s="43">
        <f>SUM(G8:G15)</f>
        <v>0</v>
      </c>
    </row>
    <row r="17" spans="1:7" s="8" customFormat="1" ht="18">
      <c r="A17" s="41"/>
      <c r="B17" s="44" t="s">
        <v>72</v>
      </c>
      <c r="C17" s="44"/>
      <c r="D17" s="82">
        <f>SUM(D16:G16)/9</f>
        <v>1.8888888888888888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/>
      <c r="F23" s="38"/>
      <c r="G23" s="38">
        <v>1</v>
      </c>
    </row>
    <row r="24" spans="1:7" ht="31.5">
      <c r="A24" s="40">
        <v>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40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>
        <v>3</v>
      </c>
      <c r="F26" s="38"/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3</v>
      </c>
      <c r="F27" s="43">
        <f>SUM(F19:F26)</f>
        <v>8</v>
      </c>
      <c r="G27" s="43">
        <f>SUM(G19:G26)</f>
        <v>3</v>
      </c>
    </row>
    <row r="28" spans="1:7" s="8" customFormat="1" ht="18">
      <c r="A28" s="41"/>
      <c r="B28" s="44" t="s">
        <v>72</v>
      </c>
      <c r="C28" s="44"/>
      <c r="D28" s="82">
        <f>SUM(D27:G27)/8</f>
        <v>1.75</v>
      </c>
      <c r="E28" s="83"/>
      <c r="F28" s="83"/>
      <c r="G28" s="84"/>
    </row>
    <row r="29" spans="1:7" ht="18" customHeight="1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/>
      <c r="E30" s="38">
        <v>3</v>
      </c>
      <c r="F30" s="38"/>
      <c r="G30" s="38"/>
    </row>
    <row r="31" spans="1:7" ht="31.5">
      <c r="A31" s="40">
        <v>2</v>
      </c>
      <c r="B31" s="36" t="s">
        <v>37</v>
      </c>
      <c r="C31" s="36" t="s">
        <v>41</v>
      </c>
      <c r="D31" s="38"/>
      <c r="E31" s="38">
        <v>3</v>
      </c>
      <c r="F31" s="38"/>
      <c r="G31" s="38"/>
    </row>
    <row r="32" spans="1:7" ht="31.5">
      <c r="A32" s="40">
        <v>3</v>
      </c>
      <c r="B32" s="36" t="s">
        <v>18</v>
      </c>
      <c r="C32" s="45"/>
      <c r="D32" s="38"/>
      <c r="E32" s="38">
        <v>3</v>
      </c>
      <c r="F32" s="38"/>
      <c r="G32" s="38"/>
    </row>
    <row r="33" spans="1:7" ht="37.5" customHeight="1">
      <c r="A33" s="40">
        <v>4</v>
      </c>
      <c r="B33" s="36" t="s">
        <v>38</v>
      </c>
      <c r="C33" s="36" t="s">
        <v>55</v>
      </c>
      <c r="D33" s="38"/>
      <c r="E33" s="38"/>
      <c r="F33" s="38">
        <v>2</v>
      </c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>
        <v>3</v>
      </c>
      <c r="F34" s="38"/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1"/>
      <c r="B36" s="42" t="s">
        <v>60</v>
      </c>
      <c r="C36" s="42"/>
      <c r="D36" s="43">
        <f>SUM(D30:D35)</f>
        <v>0</v>
      </c>
      <c r="E36" s="43">
        <f>SUM(E30:E35)</f>
        <v>12</v>
      </c>
      <c r="F36" s="43">
        <f>SUM(F30:F35)</f>
        <v>4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2.6666666666666665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D28:G28"/>
    <mergeCell ref="D37:G3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8">
      <selection activeCell="C35" sqref="C35"/>
    </sheetView>
  </sheetViews>
  <sheetFormatPr defaultColWidth="12" defaultRowHeight="15"/>
  <cols>
    <col min="1" max="1" width="5" style="6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136</v>
      </c>
      <c r="D2" s="30"/>
      <c r="E2" s="88" t="s">
        <v>114</v>
      </c>
      <c r="F2" s="88"/>
      <c r="G2" s="88"/>
    </row>
    <row r="3" spans="1:7" ht="49.5" customHeight="1">
      <c r="A3" s="30"/>
      <c r="B3" s="30"/>
      <c r="C3" s="31" t="s">
        <v>135</v>
      </c>
      <c r="D3" s="88" t="s">
        <v>100</v>
      </c>
      <c r="E3" s="88"/>
      <c r="F3" s="88"/>
      <c r="G3" s="88"/>
    </row>
    <row r="4" spans="1:7" ht="18">
      <c r="A4" s="30"/>
      <c r="B4" s="30"/>
      <c r="C4" s="31"/>
      <c r="D4" s="30"/>
      <c r="E4" s="46"/>
      <c r="F4" s="46"/>
      <c r="G4" s="46"/>
    </row>
    <row r="5" spans="1:7" ht="18">
      <c r="A5" s="47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47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4.5">
      <c r="A8" s="35">
        <v>1</v>
      </c>
      <c r="B8" s="36" t="s">
        <v>161</v>
      </c>
      <c r="C8" s="37" t="s">
        <v>92</v>
      </c>
      <c r="D8" s="38"/>
      <c r="E8" s="38"/>
      <c r="F8" s="38"/>
      <c r="G8" s="38">
        <v>1</v>
      </c>
    </row>
    <row r="9" spans="1:7" ht="31.5">
      <c r="A9" s="35">
        <v>2</v>
      </c>
      <c r="B9" s="36" t="s">
        <v>20</v>
      </c>
      <c r="C9" s="36" t="s">
        <v>53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/>
      <c r="G11" s="38">
        <v>1</v>
      </c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>
        <v>2</v>
      </c>
      <c r="G12" s="38"/>
    </row>
    <row r="13" spans="1:7" ht="37.5" customHeight="1">
      <c r="A13" s="36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36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36">
        <v>9</v>
      </c>
      <c r="B15" s="36" t="s">
        <v>27</v>
      </c>
      <c r="C15" s="36" t="s">
        <v>51</v>
      </c>
      <c r="D15" s="38"/>
      <c r="E15" s="38"/>
      <c r="F15" s="38">
        <v>2</v>
      </c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10</v>
      </c>
      <c r="G16" s="43">
        <f>SUM(G8:G15)</f>
        <v>3</v>
      </c>
    </row>
    <row r="17" spans="1:7" s="8" customFormat="1" ht="18">
      <c r="A17" s="41"/>
      <c r="B17" s="44" t="s">
        <v>72</v>
      </c>
      <c r="C17" s="44"/>
      <c r="D17" s="82">
        <f>SUM(D16:G16)/9</f>
        <v>1.4444444444444444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36">
        <v>1</v>
      </c>
      <c r="B19" s="36" t="s">
        <v>49</v>
      </c>
      <c r="C19" s="36" t="s">
        <v>50</v>
      </c>
      <c r="D19" s="38"/>
      <c r="E19" s="38"/>
      <c r="F19" s="38">
        <v>2</v>
      </c>
      <c r="G19" s="38"/>
    </row>
    <row r="20" spans="1:7" ht="31.5">
      <c r="A20" s="36">
        <v>2</v>
      </c>
      <c r="B20" s="36" t="s">
        <v>29</v>
      </c>
      <c r="C20" s="36" t="s">
        <v>48</v>
      </c>
      <c r="D20" s="38"/>
      <c r="E20" s="38"/>
      <c r="F20" s="38">
        <v>2</v>
      </c>
      <c r="G20" s="38"/>
    </row>
    <row r="21" spans="1:7" ht="31.5">
      <c r="A21" s="36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36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36">
        <v>5</v>
      </c>
      <c r="B23" s="36" t="s">
        <v>32</v>
      </c>
      <c r="C23" s="36" t="s">
        <v>71</v>
      </c>
      <c r="D23" s="38"/>
      <c r="E23" s="38"/>
      <c r="F23" s="38">
        <v>2</v>
      </c>
      <c r="G23" s="38"/>
    </row>
    <row r="24" spans="1:7" ht="31.5">
      <c r="A24" s="36">
        <v>6</v>
      </c>
      <c r="B24" s="36" t="s">
        <v>33</v>
      </c>
      <c r="C24" s="36" t="s">
        <v>45</v>
      </c>
      <c r="D24" s="38"/>
      <c r="E24" s="38"/>
      <c r="F24" s="38">
        <v>2</v>
      </c>
      <c r="G24" s="38"/>
    </row>
    <row r="25" spans="1:7" ht="31.5">
      <c r="A25" s="36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36">
        <v>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1"/>
      <c r="B27" s="42" t="s">
        <v>60</v>
      </c>
      <c r="C27" s="42"/>
      <c r="D27" s="43">
        <f>SUM(D19:D26)</f>
        <v>0</v>
      </c>
      <c r="E27" s="43">
        <f>SUM(E19:E26)</f>
        <v>0</v>
      </c>
      <c r="F27" s="43">
        <f>SUM(F19:F26)</f>
        <v>16</v>
      </c>
      <c r="G27" s="43">
        <f>SUM(G19:G26)</f>
        <v>0</v>
      </c>
    </row>
    <row r="28" spans="1:7" s="8" customFormat="1" ht="18">
      <c r="A28" s="41"/>
      <c r="B28" s="44" t="s">
        <v>72</v>
      </c>
      <c r="C28" s="44"/>
      <c r="D28" s="82">
        <f>SUM(D27:G27)/9</f>
        <v>1.7777777777777777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36">
        <v>1</v>
      </c>
      <c r="B30" s="36" t="s">
        <v>36</v>
      </c>
      <c r="C30" s="45" t="s">
        <v>42</v>
      </c>
      <c r="D30" s="38"/>
      <c r="E30" s="38">
        <v>3</v>
      </c>
      <c r="F30" s="38"/>
      <c r="G30" s="38"/>
    </row>
    <row r="31" spans="1:7" ht="31.5">
      <c r="A31" s="36">
        <v>2</v>
      </c>
      <c r="B31" s="36" t="s">
        <v>37</v>
      </c>
      <c r="C31" s="36" t="s">
        <v>41</v>
      </c>
      <c r="D31" s="38"/>
      <c r="E31" s="38">
        <v>3</v>
      </c>
      <c r="F31" s="38"/>
      <c r="G31" s="38"/>
    </row>
    <row r="32" spans="1:7" ht="31.5">
      <c r="A32" s="36">
        <v>3</v>
      </c>
      <c r="B32" s="36" t="s">
        <v>18</v>
      </c>
      <c r="C32" s="36"/>
      <c r="D32" s="38"/>
      <c r="E32" s="38"/>
      <c r="F32" s="38">
        <v>2</v>
      </c>
      <c r="G32" s="38"/>
    </row>
    <row r="33" spans="1:7" ht="47.25">
      <c r="A33" s="36">
        <v>4</v>
      </c>
      <c r="B33" s="36" t="s">
        <v>38</v>
      </c>
      <c r="C33" s="36" t="s">
        <v>55</v>
      </c>
      <c r="D33" s="38"/>
      <c r="E33" s="38"/>
      <c r="F33" s="38">
        <v>2</v>
      </c>
      <c r="G33" s="38"/>
    </row>
    <row r="34" spans="1:7" ht="31.5">
      <c r="A34" s="36">
        <v>5</v>
      </c>
      <c r="B34" s="48" t="s">
        <v>1</v>
      </c>
      <c r="C34" s="48" t="s">
        <v>39</v>
      </c>
      <c r="D34" s="38"/>
      <c r="E34" s="38"/>
      <c r="F34" s="38">
        <v>2</v>
      </c>
      <c r="G34" s="38"/>
    </row>
    <row r="35" spans="1:7" ht="51.75" customHeight="1">
      <c r="A35" s="36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ht="18">
      <c r="A36" s="41"/>
      <c r="B36" s="42" t="s">
        <v>60</v>
      </c>
      <c r="C36" s="42"/>
      <c r="D36" s="43">
        <f>SUM(D30:D35)</f>
        <v>0</v>
      </c>
      <c r="E36" s="43">
        <f>SUM(E30:E35)</f>
        <v>6</v>
      </c>
      <c r="F36" s="43">
        <f>SUM(F30:F35)</f>
        <v>8</v>
      </c>
      <c r="G36" s="43">
        <f>SUM(G30:G35)</f>
        <v>0</v>
      </c>
    </row>
    <row r="37" spans="1:7" ht="18">
      <c r="A37" s="41"/>
      <c r="B37" s="44" t="s">
        <v>72</v>
      </c>
      <c r="C37" s="44"/>
      <c r="D37" s="82">
        <f>SUM(D36:G36)/6</f>
        <v>2.3333333333333335</v>
      </c>
      <c r="E37" s="83"/>
      <c r="F37" s="83"/>
      <c r="G37" s="84"/>
    </row>
  </sheetData>
  <sheetProtection/>
  <mergeCells count="12">
    <mergeCell ref="D37:G37"/>
    <mergeCell ref="A1:G1"/>
    <mergeCell ref="E2:G2"/>
    <mergeCell ref="D3:G3"/>
    <mergeCell ref="B5:B6"/>
    <mergeCell ref="C5:C6"/>
    <mergeCell ref="D5:G5"/>
    <mergeCell ref="A7:G7"/>
    <mergeCell ref="A18:G18"/>
    <mergeCell ref="A29:G29"/>
    <mergeCell ref="D17:G17"/>
    <mergeCell ref="D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8">
      <selection activeCell="J34" sqref="J34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98</v>
      </c>
      <c r="D2" s="30"/>
      <c r="E2" s="88" t="s">
        <v>134</v>
      </c>
      <c r="F2" s="88"/>
      <c r="G2" s="88"/>
    </row>
    <row r="3" spans="1:7" ht="36.75" customHeight="1">
      <c r="A3" s="30"/>
      <c r="B3" s="30"/>
      <c r="C3" s="31" t="s">
        <v>99</v>
      </c>
      <c r="D3" s="88" t="s">
        <v>100</v>
      </c>
      <c r="E3" s="88"/>
      <c r="F3" s="88"/>
      <c r="G3" s="88"/>
    </row>
    <row r="4" spans="1:7" ht="18">
      <c r="A4" s="30"/>
      <c r="B4" s="30"/>
      <c r="C4" s="31"/>
      <c r="D4" s="30"/>
      <c r="E4" s="46"/>
      <c r="F4" s="46"/>
      <c r="G4" s="46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111.75" customHeight="1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69</v>
      </c>
      <c r="D9" s="38"/>
      <c r="E9" s="38"/>
      <c r="F9" s="38">
        <v>2</v>
      </c>
      <c r="G9" s="38"/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>
        <v>2</v>
      </c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/>
      <c r="G12" s="38">
        <v>1</v>
      </c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>
        <v>3</v>
      </c>
      <c r="F13" s="38"/>
      <c r="G13" s="38"/>
    </row>
    <row r="14" spans="1:7" ht="31.5">
      <c r="A14" s="40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>
        <v>2</v>
      </c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3</v>
      </c>
      <c r="F16" s="43">
        <f>SUM(F8:F15)</f>
        <v>12</v>
      </c>
      <c r="G16" s="43">
        <f>SUM(G8:G15)</f>
        <v>1</v>
      </c>
    </row>
    <row r="17" spans="1:7" s="8" customFormat="1" ht="18">
      <c r="A17" s="41"/>
      <c r="B17" s="44" t="s">
        <v>72</v>
      </c>
      <c r="C17" s="44"/>
      <c r="D17" s="82">
        <f>SUM(D16:G16)/9</f>
        <v>1.7777777777777777</v>
      </c>
      <c r="E17" s="83"/>
      <c r="F17" s="83"/>
      <c r="G17" s="84"/>
    </row>
    <row r="18" spans="1:7" ht="18">
      <c r="A18" s="34"/>
      <c r="B18" s="85" t="s">
        <v>58</v>
      </c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/>
      <c r="G19" s="38">
        <v>1</v>
      </c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/>
      <c r="G21" s="38">
        <v>1</v>
      </c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/>
      <c r="F23" s="38">
        <v>2</v>
      </c>
      <c r="G23" s="38"/>
    </row>
    <row r="24" spans="1:7" ht="31.5">
      <c r="A24" s="40">
        <v>6</v>
      </c>
      <c r="B24" s="36" t="s">
        <v>33</v>
      </c>
      <c r="C24" s="36" t="s">
        <v>45</v>
      </c>
      <c r="D24" s="38"/>
      <c r="E24" s="38">
        <v>3</v>
      </c>
      <c r="F24" s="38"/>
      <c r="G24" s="38"/>
    </row>
    <row r="25" spans="1:7" ht="31.5">
      <c r="A25" s="40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3</v>
      </c>
      <c r="F27" s="43">
        <f>SUM(F19:F26)</f>
        <v>8</v>
      </c>
      <c r="G27" s="43">
        <f>SUM(G19:G26)</f>
        <v>3</v>
      </c>
    </row>
    <row r="28" spans="1:7" s="8" customFormat="1" ht="18">
      <c r="A28" s="41"/>
      <c r="B28" s="44" t="s">
        <v>72</v>
      </c>
      <c r="C28" s="44"/>
      <c r="D28" s="82">
        <f>SUM(D27:G27)/8</f>
        <v>1.75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/>
      <c r="E30" s="38">
        <v>3</v>
      </c>
      <c r="F30" s="38"/>
      <c r="G30" s="38"/>
    </row>
    <row r="31" spans="1:7" ht="31.5">
      <c r="A31" s="40">
        <v>2</v>
      </c>
      <c r="B31" s="36" t="s">
        <v>37</v>
      </c>
      <c r="C31" s="36" t="s">
        <v>41</v>
      </c>
      <c r="D31" s="38"/>
      <c r="E31" s="38">
        <v>3</v>
      </c>
      <c r="F31" s="38"/>
      <c r="G31" s="38"/>
    </row>
    <row r="32" spans="1:7" ht="31.5">
      <c r="A32" s="40">
        <v>3</v>
      </c>
      <c r="B32" s="36" t="s">
        <v>18</v>
      </c>
      <c r="C32" s="45"/>
      <c r="D32" s="38"/>
      <c r="E32" s="38"/>
      <c r="F32" s="38">
        <v>2</v>
      </c>
      <c r="G32" s="38"/>
    </row>
    <row r="33" spans="1:7" ht="47.25">
      <c r="A33" s="40">
        <v>4</v>
      </c>
      <c r="B33" s="36" t="s">
        <v>38</v>
      </c>
      <c r="C33" s="36" t="s">
        <v>55</v>
      </c>
      <c r="D33" s="38"/>
      <c r="E33" s="38"/>
      <c r="F33" s="38">
        <v>2</v>
      </c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>
        <v>3</v>
      </c>
      <c r="F34" s="38"/>
      <c r="G34" s="38"/>
    </row>
    <row r="35" spans="1:7" ht="52.5" customHeight="1">
      <c r="A35" s="40">
        <v>6</v>
      </c>
      <c r="B35" s="36" t="s">
        <v>0</v>
      </c>
      <c r="C35" s="36" t="s">
        <v>40</v>
      </c>
      <c r="D35" s="38"/>
      <c r="E35" s="38">
        <v>3</v>
      </c>
      <c r="F35" s="38"/>
      <c r="G35" s="38"/>
    </row>
    <row r="36" spans="1:7" s="8" customFormat="1" ht="18">
      <c r="A36" s="41"/>
      <c r="B36" s="42" t="s">
        <v>60</v>
      </c>
      <c r="C36" s="42"/>
      <c r="D36" s="43">
        <f>SUM(D30:D35)</f>
        <v>0</v>
      </c>
      <c r="E36" s="43">
        <f>SUM(E30:E35)</f>
        <v>12</v>
      </c>
      <c r="F36" s="43">
        <f>SUM(F30:F35)</f>
        <v>4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2.6666666666666665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B18:G18"/>
    <mergeCell ref="D28:G28"/>
    <mergeCell ref="D37:G37"/>
    <mergeCell ref="A7:G7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5">
      <selection activeCell="E40" sqref="E40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131</v>
      </c>
      <c r="D2" s="30"/>
      <c r="E2" s="88" t="s">
        <v>133</v>
      </c>
      <c r="F2" s="88"/>
      <c r="G2" s="88"/>
    </row>
    <row r="3" spans="1:7" ht="49.5" customHeight="1">
      <c r="A3" s="30"/>
      <c r="B3" s="30"/>
      <c r="C3" s="31" t="s">
        <v>132</v>
      </c>
      <c r="D3" s="88" t="s">
        <v>100</v>
      </c>
      <c r="E3" s="88"/>
      <c r="F3" s="88"/>
      <c r="G3" s="88"/>
    </row>
    <row r="4" spans="1:7" ht="18">
      <c r="A4" s="30"/>
      <c r="B4" s="30"/>
      <c r="C4" s="31"/>
      <c r="D4" s="30"/>
      <c r="E4" s="46"/>
      <c r="F4" s="46"/>
      <c r="G4" s="46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111.75" customHeight="1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69</v>
      </c>
      <c r="D9" s="38"/>
      <c r="E9" s="38"/>
      <c r="F9" s="38"/>
      <c r="G9" s="38">
        <v>1</v>
      </c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>
        <v>2</v>
      </c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/>
      <c r="G12" s="38">
        <v>1</v>
      </c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40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/>
      <c r="G15" s="38">
        <v>1</v>
      </c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8</v>
      </c>
      <c r="G16" s="43">
        <f>SUM(G8:G15)</f>
        <v>4</v>
      </c>
    </row>
    <row r="17" spans="1:7" s="8" customFormat="1" ht="18">
      <c r="A17" s="41"/>
      <c r="B17" s="44" t="s">
        <v>72</v>
      </c>
      <c r="C17" s="44"/>
      <c r="D17" s="82">
        <f>SUM(D16:G16)/9</f>
        <v>1.3333333333333333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/>
      <c r="G19" s="38">
        <v>1</v>
      </c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/>
      <c r="G20" s="38">
        <v>1</v>
      </c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/>
      <c r="F23" s="38"/>
      <c r="G23" s="38">
        <v>1</v>
      </c>
    </row>
    <row r="24" spans="1:7" ht="31.5">
      <c r="A24" s="40">
        <v>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40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0</v>
      </c>
      <c r="F27" s="43">
        <f>SUM(F19:F26)</f>
        <v>8</v>
      </c>
      <c r="G27" s="43">
        <f>SUM(G19:G26)</f>
        <v>4</v>
      </c>
    </row>
    <row r="28" spans="1:7" s="8" customFormat="1" ht="18">
      <c r="A28" s="41"/>
      <c r="B28" s="44" t="s">
        <v>72</v>
      </c>
      <c r="C28" s="44"/>
      <c r="D28" s="82">
        <f>SUM(D27:G27)/8</f>
        <v>1.5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/>
      <c r="E30" s="38">
        <v>3</v>
      </c>
      <c r="F30" s="38"/>
      <c r="G30" s="38"/>
    </row>
    <row r="31" spans="1:7" ht="31.5">
      <c r="A31" s="40">
        <v>2</v>
      </c>
      <c r="B31" s="36" t="s">
        <v>37</v>
      </c>
      <c r="C31" s="36" t="s">
        <v>41</v>
      </c>
      <c r="D31" s="38"/>
      <c r="E31" s="38"/>
      <c r="F31" s="38">
        <v>2</v>
      </c>
      <c r="G31" s="38"/>
    </row>
    <row r="32" spans="1:7" ht="31.5">
      <c r="A32" s="40">
        <v>3</v>
      </c>
      <c r="B32" s="36" t="s">
        <v>18</v>
      </c>
      <c r="C32" s="45"/>
      <c r="D32" s="38"/>
      <c r="E32" s="38"/>
      <c r="F32" s="38">
        <v>2</v>
      </c>
      <c r="G32" s="38"/>
    </row>
    <row r="33" spans="1:7" ht="47.25">
      <c r="A33" s="40">
        <v>4</v>
      </c>
      <c r="B33" s="36" t="s">
        <v>38</v>
      </c>
      <c r="C33" s="36" t="s">
        <v>55</v>
      </c>
      <c r="D33" s="38"/>
      <c r="E33" s="38"/>
      <c r="F33" s="38">
        <v>2</v>
      </c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/>
      <c r="F34" s="38">
        <v>2</v>
      </c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1"/>
      <c r="B36" s="42" t="s">
        <v>60</v>
      </c>
      <c r="C36" s="42"/>
      <c r="D36" s="43">
        <f>SUM(D30:D35)</f>
        <v>0</v>
      </c>
      <c r="E36" s="43">
        <f>SUM(E30:E35)</f>
        <v>3</v>
      </c>
      <c r="F36" s="43">
        <f>SUM(F30:F35)</f>
        <v>10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2.1666666666666665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D28:G28"/>
    <mergeCell ref="D37:G3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8">
      <selection activeCell="C40" sqref="C40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102</v>
      </c>
      <c r="D2" s="30"/>
      <c r="E2" s="88" t="s">
        <v>108</v>
      </c>
      <c r="F2" s="88"/>
      <c r="G2" s="88"/>
    </row>
    <row r="3" spans="1:7" ht="35.25" customHeight="1">
      <c r="A3" s="30"/>
      <c r="B3" s="30"/>
      <c r="C3" s="31" t="s">
        <v>101</v>
      </c>
      <c r="D3" s="88" t="s">
        <v>100</v>
      </c>
      <c r="E3" s="88"/>
      <c r="F3" s="88"/>
      <c r="G3" s="88"/>
    </row>
    <row r="4" spans="1:7" ht="18">
      <c r="A4" s="30"/>
      <c r="B4" s="30"/>
      <c r="C4" s="31"/>
      <c r="D4" s="30"/>
      <c r="E4" s="46"/>
      <c r="F4" s="46"/>
      <c r="G4" s="46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9" customHeight="1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69</v>
      </c>
      <c r="D9" s="38"/>
      <c r="E9" s="38"/>
      <c r="F9" s="38"/>
      <c r="G9" s="38">
        <v>1</v>
      </c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>
        <v>2</v>
      </c>
      <c r="G10" s="38"/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/>
      <c r="G11" s="38">
        <v>1</v>
      </c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/>
      <c r="G12" s="38">
        <v>1</v>
      </c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40">
        <v>8</v>
      </c>
      <c r="B14" s="36" t="s">
        <v>26</v>
      </c>
      <c r="C14" s="36" t="s">
        <v>52</v>
      </c>
      <c r="D14" s="38"/>
      <c r="E14" s="38"/>
      <c r="F14" s="38">
        <v>2</v>
      </c>
      <c r="G14" s="38"/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>
        <v>2</v>
      </c>
      <c r="G15" s="38"/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8</v>
      </c>
      <c r="G16" s="43">
        <f>SUM(G8:G15)</f>
        <v>4</v>
      </c>
    </row>
    <row r="17" spans="1:7" s="8" customFormat="1" ht="18">
      <c r="A17" s="41"/>
      <c r="B17" s="44" t="s">
        <v>72</v>
      </c>
      <c r="C17" s="44"/>
      <c r="D17" s="82">
        <f>SUM(D16:G16)/9</f>
        <v>1.3333333333333333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>
        <v>3</v>
      </c>
      <c r="F19" s="38"/>
      <c r="G19" s="38"/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>
        <v>2</v>
      </c>
      <c r="G20" s="38"/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>
        <v>2</v>
      </c>
      <c r="G21" s="38"/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/>
      <c r="F23" s="38"/>
      <c r="G23" s="38">
        <v>1</v>
      </c>
    </row>
    <row r="24" spans="1:7" ht="31.5">
      <c r="A24" s="40">
        <v>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40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>
        <v>3</v>
      </c>
      <c r="F26" s="38"/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6</v>
      </c>
      <c r="F27" s="43">
        <f>SUM(F19:F26)</f>
        <v>8</v>
      </c>
      <c r="G27" s="43">
        <f>SUM(G19:G26)</f>
        <v>2</v>
      </c>
    </row>
    <row r="28" spans="1:7" s="8" customFormat="1" ht="18">
      <c r="A28" s="41"/>
      <c r="B28" s="44" t="s">
        <v>72</v>
      </c>
      <c r="C28" s="44"/>
      <c r="D28" s="82">
        <f>SUM(D27:G27)/8</f>
        <v>2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/>
      <c r="E30" s="38"/>
      <c r="F30" s="38">
        <v>2</v>
      </c>
      <c r="G30" s="38"/>
    </row>
    <row r="31" spans="1:7" ht="31.5">
      <c r="A31" s="40">
        <v>2</v>
      </c>
      <c r="B31" s="36" t="s">
        <v>37</v>
      </c>
      <c r="C31" s="36" t="s">
        <v>41</v>
      </c>
      <c r="D31" s="38"/>
      <c r="E31" s="38"/>
      <c r="F31" s="38">
        <v>2</v>
      </c>
      <c r="G31" s="38"/>
    </row>
    <row r="32" spans="1:7" ht="31.5">
      <c r="A32" s="40">
        <v>3</v>
      </c>
      <c r="B32" s="36" t="s">
        <v>18</v>
      </c>
      <c r="C32" s="45"/>
      <c r="D32" s="38"/>
      <c r="E32" s="38">
        <v>3</v>
      </c>
      <c r="F32" s="38"/>
      <c r="G32" s="38"/>
    </row>
    <row r="33" spans="1:7" ht="47.25">
      <c r="A33" s="40">
        <v>4</v>
      </c>
      <c r="B33" s="36" t="s">
        <v>38</v>
      </c>
      <c r="C33" s="36" t="s">
        <v>55</v>
      </c>
      <c r="D33" s="38"/>
      <c r="E33" s="38"/>
      <c r="F33" s="38">
        <v>2</v>
      </c>
      <c r="G33" s="38"/>
    </row>
    <row r="34" spans="1:7" ht="31.5">
      <c r="A34" s="40">
        <v>5</v>
      </c>
      <c r="B34" s="36" t="s">
        <v>1</v>
      </c>
      <c r="C34" s="36" t="s">
        <v>39</v>
      </c>
      <c r="D34" s="38"/>
      <c r="E34" s="38"/>
      <c r="F34" s="38">
        <v>2</v>
      </c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1"/>
      <c r="B36" s="42" t="s">
        <v>60</v>
      </c>
      <c r="C36" s="42"/>
      <c r="D36" s="43">
        <f>SUM(D30:D35)</f>
        <v>0</v>
      </c>
      <c r="E36" s="43">
        <f>SUM(E30:E35)</f>
        <v>3</v>
      </c>
      <c r="F36" s="43">
        <f>SUM(F30:F35)</f>
        <v>10</v>
      </c>
      <c r="G36" s="43">
        <f>SUM(G30:G35)</f>
        <v>0</v>
      </c>
    </row>
    <row r="37" spans="1:7" s="8" customFormat="1" ht="18">
      <c r="A37" s="41"/>
      <c r="B37" s="44" t="s">
        <v>72</v>
      </c>
      <c r="C37" s="44"/>
      <c r="D37" s="82">
        <f>SUM(D36:G36)/6</f>
        <v>2.1666666666666665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D28:G28"/>
    <mergeCell ref="D37:G3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1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28">
      <selection activeCell="A29" sqref="A29:G29"/>
    </sheetView>
  </sheetViews>
  <sheetFormatPr defaultColWidth="12" defaultRowHeight="15"/>
  <cols>
    <col min="1" max="1" width="5" style="7" customWidth="1"/>
    <col min="2" max="2" width="49.83203125" style="6" customWidth="1"/>
    <col min="3" max="3" width="65" style="6" customWidth="1"/>
    <col min="4" max="4" width="8.5" style="7" customWidth="1"/>
    <col min="5" max="5" width="7.83203125" style="7" customWidth="1"/>
    <col min="6" max="6" width="10.83203125" style="7" customWidth="1"/>
    <col min="7" max="7" width="10" style="7" customWidth="1"/>
    <col min="8" max="16384" width="12" style="6" customWidth="1"/>
  </cols>
  <sheetData>
    <row r="1" spans="1:7" ht="18">
      <c r="A1" s="91" t="s">
        <v>9</v>
      </c>
      <c r="B1" s="91"/>
      <c r="C1" s="91"/>
      <c r="D1" s="91"/>
      <c r="E1" s="91"/>
      <c r="F1" s="91"/>
      <c r="G1" s="91"/>
    </row>
    <row r="2" spans="1:7" ht="24.75" customHeight="1">
      <c r="A2" s="30"/>
      <c r="B2" s="30"/>
      <c r="C2" s="31" t="s">
        <v>110</v>
      </c>
      <c r="D2" s="30"/>
      <c r="E2" s="88" t="s">
        <v>109</v>
      </c>
      <c r="F2" s="88"/>
      <c r="G2" s="88"/>
    </row>
    <row r="3" spans="1:7" ht="49.5" customHeight="1">
      <c r="A3" s="30"/>
      <c r="B3" s="30"/>
      <c r="C3" s="31" t="s">
        <v>103</v>
      </c>
      <c r="D3" s="88" t="s">
        <v>100</v>
      </c>
      <c r="E3" s="88"/>
      <c r="F3" s="88"/>
      <c r="G3" s="88"/>
    </row>
    <row r="4" spans="1:7" ht="18">
      <c r="A4" s="49"/>
      <c r="B4" s="49"/>
      <c r="C4" s="50"/>
      <c r="D4" s="49"/>
      <c r="E4" s="51"/>
      <c r="F4" s="51"/>
      <c r="G4" s="51"/>
    </row>
    <row r="5" spans="1:7" ht="18">
      <c r="A5" s="32"/>
      <c r="B5" s="89" t="s">
        <v>28</v>
      </c>
      <c r="C5" s="89" t="s">
        <v>56</v>
      </c>
      <c r="D5" s="89" t="s">
        <v>8</v>
      </c>
      <c r="E5" s="90"/>
      <c r="F5" s="90"/>
      <c r="G5" s="90"/>
    </row>
    <row r="6" spans="1:7" ht="24" customHeight="1">
      <c r="A6" s="32"/>
      <c r="B6" s="89"/>
      <c r="C6" s="89"/>
      <c r="D6" s="33" t="s">
        <v>14</v>
      </c>
      <c r="E6" s="33" t="s">
        <v>6</v>
      </c>
      <c r="F6" s="33" t="s">
        <v>3</v>
      </c>
      <c r="G6" s="33" t="s">
        <v>2</v>
      </c>
    </row>
    <row r="7" spans="1:7" ht="18">
      <c r="A7" s="85" t="s">
        <v>57</v>
      </c>
      <c r="B7" s="86"/>
      <c r="C7" s="86"/>
      <c r="D7" s="86"/>
      <c r="E7" s="86"/>
      <c r="F7" s="86"/>
      <c r="G7" s="87"/>
    </row>
    <row r="8" spans="1:7" ht="98.25" customHeight="1">
      <c r="A8" s="35">
        <v>1</v>
      </c>
      <c r="B8" s="36" t="s">
        <v>161</v>
      </c>
      <c r="C8" s="37" t="s">
        <v>68</v>
      </c>
      <c r="D8" s="38"/>
      <c r="E8" s="38"/>
      <c r="F8" s="38">
        <v>2</v>
      </c>
      <c r="G8" s="38"/>
    </row>
    <row r="9" spans="1:7" ht="31.5">
      <c r="A9" s="35">
        <v>2</v>
      </c>
      <c r="B9" s="36" t="s">
        <v>20</v>
      </c>
      <c r="C9" s="36" t="s">
        <v>69</v>
      </c>
      <c r="D9" s="38"/>
      <c r="E9" s="38"/>
      <c r="F9" s="38"/>
      <c r="G9" s="38">
        <v>1</v>
      </c>
    </row>
    <row r="10" spans="1:7" ht="31.5">
      <c r="A10" s="35">
        <v>3</v>
      </c>
      <c r="B10" s="36" t="s">
        <v>21</v>
      </c>
      <c r="C10" s="36" t="s">
        <v>23</v>
      </c>
      <c r="D10" s="38"/>
      <c r="E10" s="38"/>
      <c r="F10" s="38"/>
      <c r="G10" s="38">
        <v>1</v>
      </c>
    </row>
    <row r="11" spans="1:7" ht="31.5">
      <c r="A11" s="35">
        <v>4</v>
      </c>
      <c r="B11" s="36" t="s">
        <v>22</v>
      </c>
      <c r="C11" s="36" t="s">
        <v>61</v>
      </c>
      <c r="D11" s="38"/>
      <c r="E11" s="38"/>
      <c r="F11" s="38">
        <v>2</v>
      </c>
      <c r="G11" s="38"/>
    </row>
    <row r="12" spans="1:7" ht="33">
      <c r="A12" s="35">
        <v>5</v>
      </c>
      <c r="B12" s="36" t="s">
        <v>24</v>
      </c>
      <c r="C12" s="39" t="s">
        <v>70</v>
      </c>
      <c r="D12" s="38"/>
      <c r="E12" s="38"/>
      <c r="F12" s="38"/>
      <c r="G12" s="38">
        <v>1</v>
      </c>
    </row>
    <row r="13" spans="1:7" ht="37.5" customHeight="1">
      <c r="A13" s="40">
        <v>7</v>
      </c>
      <c r="B13" s="36" t="s">
        <v>25</v>
      </c>
      <c r="C13" s="36" t="s">
        <v>54</v>
      </c>
      <c r="D13" s="38"/>
      <c r="E13" s="38"/>
      <c r="F13" s="38"/>
      <c r="G13" s="38">
        <v>1</v>
      </c>
    </row>
    <row r="14" spans="1:7" ht="31.5">
      <c r="A14" s="40">
        <v>8</v>
      </c>
      <c r="B14" s="36" t="s">
        <v>26</v>
      </c>
      <c r="C14" s="36" t="s">
        <v>52</v>
      </c>
      <c r="D14" s="38"/>
      <c r="E14" s="38"/>
      <c r="F14" s="38"/>
      <c r="G14" s="38">
        <v>1</v>
      </c>
    </row>
    <row r="15" spans="1:7" ht="31.5">
      <c r="A15" s="40">
        <v>9</v>
      </c>
      <c r="B15" s="36" t="s">
        <v>27</v>
      </c>
      <c r="C15" s="36" t="s">
        <v>51</v>
      </c>
      <c r="D15" s="38"/>
      <c r="E15" s="38"/>
      <c r="F15" s="38"/>
      <c r="G15" s="38">
        <v>1</v>
      </c>
    </row>
    <row r="16" spans="1:7" s="8" customFormat="1" ht="18">
      <c r="A16" s="41"/>
      <c r="B16" s="42" t="s">
        <v>60</v>
      </c>
      <c r="C16" s="42"/>
      <c r="D16" s="43">
        <f>SUM(D8:D15)</f>
        <v>0</v>
      </c>
      <c r="E16" s="43">
        <f>SUM(E8:E15)</f>
        <v>0</v>
      </c>
      <c r="F16" s="43">
        <f>SUM(F8:F15)</f>
        <v>4</v>
      </c>
      <c r="G16" s="43">
        <f>SUM(G8:G15)</f>
        <v>6</v>
      </c>
    </row>
    <row r="17" spans="1:7" s="8" customFormat="1" ht="18">
      <c r="A17" s="41"/>
      <c r="B17" s="44" t="s">
        <v>72</v>
      </c>
      <c r="C17" s="44"/>
      <c r="D17" s="82">
        <f>SUM(D16:G16)/9</f>
        <v>1.1111111111111112</v>
      </c>
      <c r="E17" s="83"/>
      <c r="F17" s="83"/>
      <c r="G17" s="84"/>
    </row>
    <row r="18" spans="1:7" ht="18">
      <c r="A18" s="85" t="s">
        <v>58</v>
      </c>
      <c r="B18" s="86"/>
      <c r="C18" s="86"/>
      <c r="D18" s="86"/>
      <c r="E18" s="86"/>
      <c r="F18" s="86"/>
      <c r="G18" s="87"/>
    </row>
    <row r="19" spans="1:7" ht="31.5">
      <c r="A19" s="40">
        <v>1</v>
      </c>
      <c r="B19" s="36" t="s">
        <v>49</v>
      </c>
      <c r="C19" s="36" t="s">
        <v>50</v>
      </c>
      <c r="D19" s="38"/>
      <c r="E19" s="38"/>
      <c r="F19" s="38"/>
      <c r="G19" s="38">
        <v>1</v>
      </c>
    </row>
    <row r="20" spans="1:7" ht="31.5">
      <c r="A20" s="40">
        <v>2</v>
      </c>
      <c r="B20" s="36" t="s">
        <v>29</v>
      </c>
      <c r="C20" s="36" t="s">
        <v>48</v>
      </c>
      <c r="D20" s="38"/>
      <c r="E20" s="38"/>
      <c r="F20" s="38">
        <v>2</v>
      </c>
      <c r="G20" s="38"/>
    </row>
    <row r="21" spans="1:7" ht="31.5">
      <c r="A21" s="40">
        <v>3</v>
      </c>
      <c r="B21" s="36" t="s">
        <v>30</v>
      </c>
      <c r="C21" s="36" t="s">
        <v>47</v>
      </c>
      <c r="D21" s="38"/>
      <c r="E21" s="38"/>
      <c r="F21" s="38"/>
      <c r="G21" s="38">
        <v>1</v>
      </c>
    </row>
    <row r="22" spans="1:7" ht="31.5">
      <c r="A22" s="40">
        <v>4</v>
      </c>
      <c r="B22" s="36" t="s">
        <v>31</v>
      </c>
      <c r="C22" s="36" t="s">
        <v>46</v>
      </c>
      <c r="D22" s="38"/>
      <c r="E22" s="38"/>
      <c r="F22" s="38">
        <v>2</v>
      </c>
      <c r="G22" s="38"/>
    </row>
    <row r="23" spans="1:7" ht="47.25">
      <c r="A23" s="40">
        <v>5</v>
      </c>
      <c r="B23" s="36" t="s">
        <v>32</v>
      </c>
      <c r="C23" s="36" t="s">
        <v>71</v>
      </c>
      <c r="D23" s="38"/>
      <c r="E23" s="38"/>
      <c r="F23" s="38"/>
      <c r="G23" s="38">
        <v>1</v>
      </c>
    </row>
    <row r="24" spans="1:7" ht="31.5">
      <c r="A24" s="40">
        <v>6</v>
      </c>
      <c r="B24" s="36" t="s">
        <v>33</v>
      </c>
      <c r="C24" s="36" t="s">
        <v>45</v>
      </c>
      <c r="D24" s="38"/>
      <c r="E24" s="38"/>
      <c r="F24" s="38"/>
      <c r="G24" s="38">
        <v>1</v>
      </c>
    </row>
    <row r="25" spans="1:7" ht="31.5">
      <c r="A25" s="40">
        <v>7</v>
      </c>
      <c r="B25" s="36" t="s">
        <v>34</v>
      </c>
      <c r="C25" s="36" t="s">
        <v>44</v>
      </c>
      <c r="D25" s="38"/>
      <c r="E25" s="38"/>
      <c r="F25" s="38">
        <v>2</v>
      </c>
      <c r="G25" s="38"/>
    </row>
    <row r="26" spans="1:7" ht="31.5">
      <c r="A26" s="40">
        <v>8</v>
      </c>
      <c r="B26" s="36" t="s">
        <v>35</v>
      </c>
      <c r="C26" s="36" t="s">
        <v>43</v>
      </c>
      <c r="D26" s="38"/>
      <c r="E26" s="38"/>
      <c r="F26" s="38">
        <v>2</v>
      </c>
      <c r="G26" s="38"/>
    </row>
    <row r="27" spans="1:7" s="8" customFormat="1" ht="18">
      <c r="A27" s="41"/>
      <c r="B27" s="44" t="s">
        <v>60</v>
      </c>
      <c r="C27" s="44"/>
      <c r="D27" s="43">
        <f>SUM(D19:D26)</f>
        <v>0</v>
      </c>
      <c r="E27" s="43">
        <f>SUM(E19:E26)</f>
        <v>0</v>
      </c>
      <c r="F27" s="43">
        <f>SUM(F19:F26)</f>
        <v>8</v>
      </c>
      <c r="G27" s="43">
        <f>SUM(G19:G26)</f>
        <v>4</v>
      </c>
    </row>
    <row r="28" spans="1:7" s="8" customFormat="1" ht="18">
      <c r="A28" s="41"/>
      <c r="B28" s="44" t="s">
        <v>72</v>
      </c>
      <c r="C28" s="44"/>
      <c r="D28" s="82">
        <f>SUM(D27:G27)/8</f>
        <v>1.5</v>
      </c>
      <c r="E28" s="83"/>
      <c r="F28" s="83"/>
      <c r="G28" s="84"/>
    </row>
    <row r="29" spans="1:7" ht="18">
      <c r="A29" s="85" t="s">
        <v>59</v>
      </c>
      <c r="B29" s="86"/>
      <c r="C29" s="86"/>
      <c r="D29" s="86"/>
      <c r="E29" s="86"/>
      <c r="F29" s="86"/>
      <c r="G29" s="87"/>
    </row>
    <row r="30" spans="1:7" ht="18">
      <c r="A30" s="40">
        <v>1</v>
      </c>
      <c r="B30" s="36" t="s">
        <v>36</v>
      </c>
      <c r="C30" s="36" t="s">
        <v>42</v>
      </c>
      <c r="D30" s="38"/>
      <c r="E30" s="38"/>
      <c r="F30" s="38"/>
      <c r="G30" s="38">
        <v>1</v>
      </c>
    </row>
    <row r="31" spans="1:7" ht="31.5">
      <c r="A31" s="40">
        <v>2</v>
      </c>
      <c r="B31" s="36" t="s">
        <v>37</v>
      </c>
      <c r="C31" s="36" t="s">
        <v>41</v>
      </c>
      <c r="D31" s="38"/>
      <c r="E31" s="38"/>
      <c r="F31" s="38"/>
      <c r="G31" s="38">
        <v>1</v>
      </c>
    </row>
    <row r="32" spans="1:7" ht="31.5">
      <c r="A32" s="40">
        <v>3</v>
      </c>
      <c r="B32" s="36" t="s">
        <v>18</v>
      </c>
      <c r="C32" s="45"/>
      <c r="D32" s="38"/>
      <c r="E32" s="38"/>
      <c r="F32" s="38">
        <v>2</v>
      </c>
      <c r="G32" s="38"/>
    </row>
    <row r="33" spans="1:7" ht="47.25">
      <c r="A33" s="40">
        <v>4</v>
      </c>
      <c r="B33" s="36" t="s">
        <v>38</v>
      </c>
      <c r="C33" s="36" t="s">
        <v>55</v>
      </c>
      <c r="D33" s="38"/>
      <c r="E33" s="38"/>
      <c r="F33" s="38"/>
      <c r="G33" s="38">
        <v>1</v>
      </c>
    </row>
    <row r="34" spans="1:7" ht="31.5">
      <c r="A34" s="40">
        <v>5</v>
      </c>
      <c r="B34" s="36" t="s">
        <v>1</v>
      </c>
      <c r="C34" s="36" t="s">
        <v>39</v>
      </c>
      <c r="D34" s="38"/>
      <c r="E34" s="38"/>
      <c r="F34" s="38">
        <v>2</v>
      </c>
      <c r="G34" s="38"/>
    </row>
    <row r="35" spans="1:7" ht="63">
      <c r="A35" s="40">
        <v>6</v>
      </c>
      <c r="B35" s="36" t="s">
        <v>0</v>
      </c>
      <c r="C35" s="36" t="s">
        <v>40</v>
      </c>
      <c r="D35" s="38"/>
      <c r="E35" s="38"/>
      <c r="F35" s="38">
        <v>2</v>
      </c>
      <c r="G35" s="38"/>
    </row>
    <row r="36" spans="1:7" s="8" customFormat="1" ht="18">
      <c r="A36" s="41"/>
      <c r="B36" s="42" t="s">
        <v>60</v>
      </c>
      <c r="C36" s="42"/>
      <c r="D36" s="43">
        <f>SUM(D30:D35)</f>
        <v>0</v>
      </c>
      <c r="E36" s="43">
        <f>SUM(E30:E35)</f>
        <v>0</v>
      </c>
      <c r="F36" s="43">
        <f>SUM(F30:F35)</f>
        <v>6</v>
      </c>
      <c r="G36" s="43">
        <f>SUM(G30:G35)</f>
        <v>3</v>
      </c>
    </row>
    <row r="37" spans="1:7" s="8" customFormat="1" ht="18">
      <c r="A37" s="41"/>
      <c r="B37" s="44" t="s">
        <v>72</v>
      </c>
      <c r="C37" s="44"/>
      <c r="D37" s="82">
        <f>SUM(D36:G36)/6</f>
        <v>1.5</v>
      </c>
      <c r="E37" s="83"/>
      <c r="F37" s="83"/>
      <c r="G37" s="84"/>
    </row>
  </sheetData>
  <sheetProtection/>
  <mergeCells count="12">
    <mergeCell ref="A1:G1"/>
    <mergeCell ref="E2:G2"/>
    <mergeCell ref="D3:G3"/>
    <mergeCell ref="B5:B6"/>
    <mergeCell ref="C5:C6"/>
    <mergeCell ref="D5:G5"/>
    <mergeCell ref="D17:G17"/>
    <mergeCell ref="D28:G28"/>
    <mergeCell ref="D37:G37"/>
    <mergeCell ref="A7:G7"/>
    <mergeCell ref="A18:G1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</dc:creator>
  <cp:keywords/>
  <dc:description/>
  <cp:lastModifiedBy>sylvie bregeon</cp:lastModifiedBy>
  <cp:lastPrinted>2016-05-22T20:31:30Z</cp:lastPrinted>
  <dcterms:created xsi:type="dcterms:W3CDTF">2004-12-06T17:46:18Z</dcterms:created>
  <dcterms:modified xsi:type="dcterms:W3CDTF">2016-05-22T20:34:53Z</dcterms:modified>
  <cp:category/>
  <cp:version/>
  <cp:contentType/>
  <cp:contentStatus/>
</cp:coreProperties>
</file>